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715" windowHeight="11055" activeTab="1"/>
  </bookViews>
  <sheets>
    <sheet name="données" sheetId="1" r:id="rId1"/>
    <sheet name="Graphique RMC Sup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p">#N/A</definedName>
    <definedName name="_1">#N/A</definedName>
    <definedName name="_2">#N/A</definedName>
    <definedName name="Accounts">#REF!</definedName>
    <definedName name="accounts_2">#REF!</definedName>
    <definedName name="Analyse_croisée">'[2]Analyse_croisée'!#REF!</definedName>
    <definedName name="base_de_données_2">#REF!</definedName>
    <definedName name="CO2_biomasse_energie">'[3]GLOBAL_CO2_hors_biomasse_energi'!$A$3:$M$72</definedName>
    <definedName name="Comp_Act1">#REF!</definedName>
    <definedName name="Comp_Emi1">#REF!</definedName>
    <definedName name="Comparaison_activites">#REF!</definedName>
    <definedName name="Comparaison_emissions">#REF!</definedName>
    <definedName name="COMPTE_D_EXPLOITATION_PAR_BRANCHE">#REF!</definedName>
    <definedName name="datab">#REF!</definedName>
    <definedName name="dataprint">'[1]NACEec'!$A$7:$C$7,'[1]NACEec'!$H$7:$Q$7,'[1]NACEec'!#REF!,'[1]NACEec'!#REF!,'[1]NACEec'!$A$12:$C$28,'[1]NACEec'!$H$12:$Q$27,'[1]NACEec'!$H$28:$Q$28,'[1]NACEec'!$A$31:$C$86,'[1]NACEec'!$H$31:$Q$86,'[1]NACEec'!$A$89:$C$89,'[1]NACEec'!$H$89:$Q$89</definedName>
    <definedName name="donnee">#REF!</definedName>
    <definedName name="drop">#REF!</definedName>
    <definedName name="essai">#REF!</definedName>
    <definedName name="Evolution_Activites">#REF!</definedName>
    <definedName name="Evolution_Emissions">#REF!</definedName>
    <definedName name="Exp">#REF!</definedName>
    <definedName name="Export_Analyse_croisée">#REF!</definedName>
    <definedName name="g">#REF!</definedName>
    <definedName name="GLOBAL_As">'[2]Analyse_croisée'!$A$1:$M$71</definedName>
    <definedName name="GLOBAL_Cd">#REF!</definedName>
    <definedName name="GLOBAL_CH4">#REF!</definedName>
    <definedName name="GLOBAL_CH4_UTCF">#REF!</definedName>
    <definedName name="GLOBAL_CO">#REF!</definedName>
    <definedName name="GLOBAL_CO_UTCF">#REF!</definedName>
    <definedName name="GLOBAL_CO2">#REF!</definedName>
    <definedName name="GLOBAL_CO2_UTCF">#REF!</definedName>
    <definedName name="GLOBAL_COVNM">#REF!</definedName>
    <definedName name="GLOBAL_COVNM_UTCF">#REF!</definedName>
    <definedName name="GLOBAL_Cr">#REF!</definedName>
    <definedName name="GLOBAL_Cu">#REF!</definedName>
    <definedName name="GLOBAL_HFC">#REF!</definedName>
    <definedName name="GLOBAL_Hg">#REF!</definedName>
    <definedName name="GLOBAL_N2O">#REF!</definedName>
    <definedName name="GLOBAL_N2O_UTCF">#REF!</definedName>
    <definedName name="GLOBAL_NH3">#REF!</definedName>
    <definedName name="GLOBAL_Ni">#REF!</definedName>
    <definedName name="GLOBAL_NOx">#REF!</definedName>
    <definedName name="GLOBAL_NOX_UTCF">#REF!</definedName>
    <definedName name="GLOBAL_Pb">#REF!</definedName>
    <definedName name="GLOBAL_PFC">#REF!</definedName>
    <definedName name="GLOBAL_PM1_0">#REF!</definedName>
    <definedName name="GLOBAL_PM10">#REF!</definedName>
    <definedName name="GLOBAL_PM2_5">#REF!</definedName>
    <definedName name="GLOBAL_Se">#REF!</definedName>
    <definedName name="GLOBAL_SF6">#REF!</definedName>
    <definedName name="GLOBAL_SO2">#REF!</definedName>
    <definedName name="GLOBAL_TSP">#REF!</definedName>
    <definedName name="GLOBAL_Zn">#REF!</definedName>
    <definedName name="Informations_disparues">#REF!</definedName>
    <definedName name="Informations_nouvelles">#REF!</definedName>
    <definedName name="note">#REF!</definedName>
    <definedName name="REFERENCES">#REF!</definedName>
    <definedName name="Résultats_activite">#REF!</definedName>
    <definedName name="Résultats_emissions">#REF!</definedName>
    <definedName name="skrange">'[4]0800Trimmed'!$F$35:$AU$154</definedName>
    <definedName name="source">#REF!</definedName>
    <definedName name="Suivi">#REF!</definedName>
  </definedNames>
  <calcPr fullCalcOnLoad="1"/>
</workbook>
</file>

<file path=xl/sharedStrings.xml><?xml version="1.0" encoding="utf-8"?>
<sst xmlns="http://schemas.openxmlformats.org/spreadsheetml/2006/main" count="37" uniqueCount="27">
  <si>
    <t>DMC</t>
  </si>
  <si>
    <t>France</t>
  </si>
  <si>
    <t>Italie</t>
  </si>
  <si>
    <t>Allemagne</t>
  </si>
  <si>
    <t>Japon</t>
  </si>
  <si>
    <t>Chili</t>
  </si>
  <si>
    <t>Brésil</t>
  </si>
  <si>
    <t>Russie</t>
  </si>
  <si>
    <t>Chine</t>
  </si>
  <si>
    <t>année 2005</t>
  </si>
  <si>
    <t>RMC</t>
  </si>
  <si>
    <t>population</t>
  </si>
  <si>
    <t>DMC par personne</t>
  </si>
  <si>
    <t>RMC par personne</t>
  </si>
  <si>
    <t>Mt</t>
  </si>
  <si>
    <t>millions d'hab.</t>
  </si>
  <si>
    <t>t/hab.</t>
  </si>
  <si>
    <t>UE-27</t>
  </si>
  <si>
    <t>Argentine</t>
  </si>
  <si>
    <t>Inde</t>
  </si>
  <si>
    <t>Comparaison internationale de la consommation apparente de matières versus consommation de matières en équivalent matières premières</t>
  </si>
  <si>
    <t>Pays dont la DMC est inférieure à la RMC</t>
  </si>
  <si>
    <t>Consommation de matières dans le monde en 2005</t>
  </si>
  <si>
    <t xml:space="preserve">États-Unis </t>
  </si>
  <si>
    <t>Pays-Bas</t>
  </si>
  <si>
    <t>Royaume-Uni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</si>
  <si>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Bruckner M.,Giljum S., Lutz C., Svenja Wiebe K., 2012. "Materials embodied in international trade – Global material extraction and consumption between 1995 and 2005",</t>
    </r>
    <r>
      <rPr>
        <i/>
        <sz val="10"/>
        <rFont val="Arial"/>
        <family val="2"/>
      </rPr>
      <t xml:space="preserve"> Global Environmental Change</t>
    </r>
    <r>
      <rPr>
        <sz val="10"/>
        <rFont val="Arial"/>
        <family val="2"/>
      </rPr>
      <t xml:space="preserve"> 22 (2012), pp. 568–576 ; pour l'Union européenne à 27), Eurostat, 2012. – « In physical terms the EU-27 imports three times more than it exports », Statistics in focus, n° 51/2012 - 8 p.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</si>
</sst>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_(* #,##0_);_(* \(#,##0\);_(* &quot;-&quot;_);_(@_)"/>
    <numFmt numFmtId="168" formatCode="_-* #,##0.00_£_-;\-* #,##0.00_£_-;_-* &quot;-&quot;??_£_-;_-@_-"/>
    <numFmt numFmtId="169" formatCode="_(&quot;$&quot;* #,##0_);_(&quot;$&quot;* \(#,##0\);_(&quot;$&quot;* &quot;-&quot;_);_(@_)"/>
    <numFmt numFmtId="170" formatCode="#\ ###\ ##0;&quot;-&quot;#\ ###\ ##0"/>
    <numFmt numFmtId="171" formatCode="_-&quot;F&quot;\ * #,##0_-;_-&quot;F&quot;\ * #,##0\-;_-&quot;F&quot;\ * &quot;-&quot;_-;_-@_-"/>
    <numFmt numFmtId="172" formatCode="_-&quot;F&quot;\ * #,##0.00_-;_-&quot;F&quot;\ * #,##0.00\-;_-&quot;F&quot;\ * &quot;-&quot;??_-;_-@_-"/>
    <numFmt numFmtId="173" formatCode="#,###,##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Courier"/>
      <family val="3"/>
    </font>
    <font>
      <sz val="6.5"/>
      <name val="Univers"/>
      <family val="2"/>
    </font>
    <font>
      <sz val="9"/>
      <name val="Verdana"/>
      <family val="2"/>
    </font>
    <font>
      <i/>
      <sz val="9"/>
      <color indexed="6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6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29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indexed="9"/>
        <bgColor indexed="5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9" fillId="20" borderId="1" applyNumberFormat="0" applyAlignment="0" applyProtection="0"/>
    <xf numFmtId="0" fontId="9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167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1" fillId="22" borderId="4" applyNumberFormat="0" applyFont="0" applyAlignment="0" applyProtection="0"/>
    <xf numFmtId="169" fontId="0" fillId="0" borderId="0" applyFont="0" applyFill="0" applyBorder="0" applyAlignment="0" applyProtection="0"/>
    <xf numFmtId="0" fontId="15" fillId="7" borderId="1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7" borderId="1" applyNumberFormat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0" fillId="23" borderId="0" applyNumberFormat="0" applyBorder="0">
      <alignment horizontal="right"/>
      <protection locked="0"/>
    </xf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22" borderId="4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20" borderId="8" applyNumberFormat="0" applyAlignment="0" applyProtection="0"/>
    <xf numFmtId="0" fontId="27" fillId="0" borderId="0">
      <alignment/>
      <protection/>
    </xf>
    <xf numFmtId="17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0" borderId="0" applyNumberFormat="0" applyFont="0" applyFill="0" applyBorder="0" applyAlignment="0" applyProtection="0"/>
    <xf numFmtId="165" fontId="29" fillId="25" borderId="9">
      <alignment vertical="center"/>
      <protection/>
    </xf>
    <xf numFmtId="166" fontId="30" fillId="25" borderId="9">
      <alignment vertical="center"/>
      <protection/>
    </xf>
    <xf numFmtId="165" fontId="31" fillId="26" borderId="9">
      <alignment vertical="center"/>
      <protection/>
    </xf>
    <xf numFmtId="0" fontId="0" fillId="27" borderId="10" applyBorder="0">
      <alignment horizontal="left" vertical="center"/>
      <protection/>
    </xf>
    <xf numFmtId="49" fontId="0" fillId="28" borderId="11">
      <alignment vertical="center" wrapText="1"/>
      <protection/>
    </xf>
    <xf numFmtId="0" fontId="0" fillId="29" borderId="12">
      <alignment horizontal="left" vertical="center" wrapText="1"/>
      <protection/>
    </xf>
    <xf numFmtId="0" fontId="32" fillId="30" borderId="11">
      <alignment horizontal="left" vertical="center" wrapText="1"/>
      <protection/>
    </xf>
    <xf numFmtId="0" fontId="0" fillId="15" borderId="11">
      <alignment horizontal="left" vertical="center" wrapText="1"/>
      <protection/>
    </xf>
    <xf numFmtId="0" fontId="0" fillId="31" borderId="11">
      <alignment horizontal="left" vertical="center" wrapText="1"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13" applyNumberFormat="0" applyFill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13" fillId="21" borderId="3" applyNumberFormat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37" fillId="0" borderId="0" xfId="0" applyFont="1" applyAlignment="1">
      <alignment horizontal="left" wrapText="1"/>
    </xf>
  </cellXfs>
  <cellStyles count="11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lans texte" xfId="59"/>
    <cellStyle name="Calcul" xfId="60"/>
    <cellStyle name="Calculation" xfId="61"/>
    <cellStyle name="Cellule liée" xfId="62"/>
    <cellStyle name="Check Cell" xfId="63"/>
    <cellStyle name="Comma [0]" xfId="64"/>
    <cellStyle name="Comma 2" xfId="65"/>
    <cellStyle name="Commentaire" xfId="66"/>
    <cellStyle name="Currency [0]" xfId="67"/>
    <cellStyle name="Entrée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gne détail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eutre" xfId="87"/>
    <cellStyle name="Normal 2" xfId="88"/>
    <cellStyle name="Normál_Ques_15-19_4.1" xfId="89"/>
    <cellStyle name="Normale_cpa_2002_en" xfId="90"/>
    <cellStyle name="Note" xfId="91"/>
    <cellStyle name="Output" xfId="92"/>
    <cellStyle name="Percent" xfId="93"/>
    <cellStyle name="Satisfaisant" xfId="94"/>
    <cellStyle name="Sortie" xfId="95"/>
    <cellStyle name="Standaard_TABLEX7" xfId="96"/>
    <cellStyle name="Standaard2" xfId="97"/>
    <cellStyle name="Standard 2" xfId="98"/>
    <cellStyle name="Standard 3" xfId="99"/>
    <cellStyle name="Standard 8" xfId="100"/>
    <cellStyle name="Standard 9" xfId="101"/>
    <cellStyle name="Standard_Auswertung LCA Metalle" xfId="102"/>
    <cellStyle name="tableau | cellule | normal | decimal 1" xfId="103"/>
    <cellStyle name="tableau | cellule | normal | pourcentage | decimal 1" xfId="104"/>
    <cellStyle name="tableau | cellule | total | decimal 1" xfId="105"/>
    <cellStyle name="tableau | coin superieur gauche" xfId="106"/>
    <cellStyle name="tableau | entete-colonne | series" xfId="107"/>
    <cellStyle name="tableau | entete-ligne | normal" xfId="108"/>
    <cellStyle name="tableau | entete-ligne | total" xfId="109"/>
    <cellStyle name="tableau | ligne-titre | niveau1" xfId="110"/>
    <cellStyle name="tableau | ligne-titre | niveau2" xfId="111"/>
    <cellStyle name="Texte explicatif" xfId="112"/>
    <cellStyle name="Title" xfId="113"/>
    <cellStyle name="Titre" xfId="114"/>
    <cellStyle name="Titre 1" xfId="115"/>
    <cellStyle name="Titre 2" xfId="116"/>
    <cellStyle name="Titre 3" xfId="117"/>
    <cellStyle name="Titre 4" xfId="118"/>
    <cellStyle name="Total" xfId="119"/>
    <cellStyle name="Valuta [0]_TABLEX7" xfId="120"/>
    <cellStyle name="Valuta_TABLEX7" xfId="121"/>
    <cellStyle name="Vérification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8025"/>
          <c:w val="0.82975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données!$J$7</c:f>
              <c:strCache>
                <c:ptCount val="1"/>
                <c:pt idx="0">
                  <c:v>DMC par personne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données!$I$8:$I$15</c:f>
              <c:strCache>
                <c:ptCount val="8"/>
                <c:pt idx="0">
                  <c:v>États-Unis </c:v>
                </c:pt>
                <c:pt idx="1">
                  <c:v>Pays-Bas</c:v>
                </c:pt>
                <c:pt idx="2">
                  <c:v>Allemagne</c:v>
                </c:pt>
                <c:pt idx="3">
                  <c:v>France</c:v>
                </c:pt>
                <c:pt idx="4">
                  <c:v>Japon</c:v>
                </c:pt>
                <c:pt idx="5">
                  <c:v>UE-27</c:v>
                </c:pt>
                <c:pt idx="6">
                  <c:v>Royaume-Uni</c:v>
                </c:pt>
                <c:pt idx="7">
                  <c:v>Italie</c:v>
                </c:pt>
              </c:strCache>
            </c:strRef>
          </c:cat>
          <c:val>
            <c:numRef>
              <c:f>données!$J$8:$J$15</c:f>
              <c:numCache>
                <c:ptCount val="8"/>
                <c:pt idx="0">
                  <c:v>27.158782563489734</c:v>
                </c:pt>
                <c:pt idx="1">
                  <c:v>10.974198688484403</c:v>
                </c:pt>
                <c:pt idx="2">
                  <c:v>15.692459740007763</c:v>
                </c:pt>
                <c:pt idx="3">
                  <c:v>13.538041233838431</c:v>
                </c:pt>
                <c:pt idx="4">
                  <c:v>12.008382380564774</c:v>
                </c:pt>
                <c:pt idx="5">
                  <c:v>16.07</c:v>
                </c:pt>
                <c:pt idx="6">
                  <c:v>12.47007553747821</c:v>
                </c:pt>
                <c:pt idx="7">
                  <c:v>14.195863975293053</c:v>
                </c:pt>
              </c:numCache>
            </c:numRef>
          </c:val>
        </c:ser>
        <c:ser>
          <c:idx val="1"/>
          <c:order val="1"/>
          <c:tx>
            <c:strRef>
              <c:f>données!$K$7</c:f>
              <c:strCache>
                <c:ptCount val="1"/>
                <c:pt idx="0">
                  <c:v>RMC par personne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données!$I$8:$I$15</c:f>
              <c:strCache>
                <c:ptCount val="8"/>
                <c:pt idx="0">
                  <c:v>États-Unis </c:v>
                </c:pt>
                <c:pt idx="1">
                  <c:v>Pays-Bas</c:v>
                </c:pt>
                <c:pt idx="2">
                  <c:v>Allemagne</c:v>
                </c:pt>
                <c:pt idx="3">
                  <c:v>France</c:v>
                </c:pt>
                <c:pt idx="4">
                  <c:v>Japon</c:v>
                </c:pt>
                <c:pt idx="5">
                  <c:v>UE-27</c:v>
                </c:pt>
                <c:pt idx="6">
                  <c:v>Royaume-Uni</c:v>
                </c:pt>
                <c:pt idx="7">
                  <c:v>Italie</c:v>
                </c:pt>
              </c:strCache>
            </c:strRef>
          </c:cat>
          <c:val>
            <c:numRef>
              <c:f>données!$K$8:$K$15</c:f>
              <c:numCache>
                <c:ptCount val="8"/>
                <c:pt idx="0">
                  <c:v>42.00997539066061</c:v>
                </c:pt>
                <c:pt idx="1">
                  <c:v>32.37384323098609</c:v>
                </c:pt>
                <c:pt idx="2">
                  <c:v>20.991002134264647</c:v>
                </c:pt>
                <c:pt idx="3">
                  <c:v>20.20856761650624</c:v>
                </c:pt>
                <c:pt idx="4">
                  <c:v>20.165847473545803</c:v>
                </c:pt>
                <c:pt idx="5">
                  <c:v>19.57</c:v>
                </c:pt>
                <c:pt idx="6">
                  <c:v>19.359010542043663</c:v>
                </c:pt>
                <c:pt idx="7">
                  <c:v>16.18804920913884</c:v>
                </c:pt>
              </c:numCache>
            </c:numRef>
          </c:val>
        </c:ser>
        <c:axId val="47261225"/>
        <c:axId val="22697842"/>
      </c:bar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45775"/>
          <c:w val="0.13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0.7835</cdr:y>
    </cdr:from>
    <cdr:to>
      <cdr:x>0.948</cdr:x>
      <cdr:y>0.975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161925" y="4829175"/>
          <a:ext cx="875347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Bruckner M.,Giljum S., Lutz C., Svenja Wiebe K., 2012. "Materials embodied in international trade – Global material extraction and consumption between 1995 and 2005", Global Environmental Change 22 (2012), pp. 568–576 ; pour l'Union européenne à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27), Eurostat, 2012. – « In physical terms the EU-27 imports three times more than it exports », Statistics in focus, 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51/2012 – 8 p. </a:t>
          </a:r>
        </a:p>
      </cdr:txBody>
    </cdr:sp>
  </cdr:relSizeAnchor>
  <cdr:relSizeAnchor xmlns:cdr="http://schemas.openxmlformats.org/drawingml/2006/chartDrawing">
    <cdr:from>
      <cdr:x>0.04275</cdr:x>
      <cdr:y>0.132</cdr:y>
    </cdr:from>
    <cdr:to>
      <cdr:x>0.2255</cdr:x>
      <cdr:y>0.1705</cdr:y>
    </cdr:to>
    <cdr:sp>
      <cdr:nvSpPr>
        <cdr:cNvPr id="2" name="ZoneTexte 2"/>
        <cdr:cNvSpPr txBox="1">
          <a:spLocks noChangeArrowheads="1"/>
        </cdr:cNvSpPr>
      </cdr:nvSpPr>
      <cdr:spPr>
        <a:xfrm>
          <a:off x="400050" y="809625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tonnes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 habitant</a:t>
          </a:r>
        </a:p>
      </cdr:txBody>
    </cdr:sp>
  </cdr:relSizeAnchor>
  <cdr:relSizeAnchor xmlns:cdr="http://schemas.openxmlformats.org/drawingml/2006/chartDrawing">
    <cdr:from>
      <cdr:x>0.0365</cdr:x>
      <cdr:y>0.0075</cdr:y>
    </cdr:from>
    <cdr:to>
      <cdr:x>0.96325</cdr:x>
      <cdr:y>0.12075</cdr:y>
    </cdr:to>
    <cdr:sp>
      <cdr:nvSpPr>
        <cdr:cNvPr id="3" name="ZoneTexte 3"/>
        <cdr:cNvSpPr txBox="1">
          <a:spLocks noChangeArrowheads="1"/>
        </cdr:cNvSpPr>
      </cdr:nvSpPr>
      <cdr:spPr>
        <a:xfrm>
          <a:off x="342900" y="38100"/>
          <a:ext cx="87153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Consommation de matières dans le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monde en 2005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Pays pour lesquels la DMC est inférieure à la RMC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Jean_Louis\NAMEA_Air\Compilation_guide\Notes\Q2000\NAMEA%20draft%20Q2000%20versio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itepa\ETUDES\ANDRE\SAUVEGARDE\INFORMATIQUE\VESUVE\Sources\MODELE\suivi_modifications_mod&#232;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~1\jlpasqui\LOCALS~1\Temp\XPgrpwise\Matrice%20d&#233;cembre\Version%203\Matrice%20d&#233;cembre%20v3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ritzmpe\Local%20Settings\Temporary%20Internet%20Files\OLK6B\ESA95TP_Calculate_Codes_T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ritzmpe\Local%20Settings\Temp\wzdeaf\2Work\Validation%20Workbook%20Latest_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jlpasqui\Mes%20documents\Ifen\NAMEA\analyse\dossier2009_NAMEAair\NAMEAair_model_domestique_import_tes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  <sheetName val="NAMEA-manual"/>
    </sheetNames>
    <sheetDataSet>
      <sheetData sheetId="5">
        <row r="7">
          <cell r="A7" t="str">
            <v>MS code</v>
          </cell>
          <cell r="B7" t="str">
            <v>year</v>
          </cell>
          <cell r="C7" t="str">
            <v>neci00t</v>
          </cell>
        </row>
        <row r="12">
          <cell r="A12" t="str">
            <v>MS code</v>
          </cell>
          <cell r="B12" t="str">
            <v>year</v>
          </cell>
          <cell r="C12" t="str">
            <v>neci01z</v>
          </cell>
        </row>
        <row r="13">
          <cell r="A13" t="str">
            <v>MS code</v>
          </cell>
          <cell r="B13" t="str">
            <v>year</v>
          </cell>
          <cell r="C13" t="str">
            <v>neci02z</v>
          </cell>
        </row>
        <row r="14">
          <cell r="A14" t="str">
            <v>MS code</v>
          </cell>
          <cell r="B14" t="str">
            <v>year</v>
          </cell>
          <cell r="C14" t="str">
            <v>neci05v05b</v>
          </cell>
        </row>
        <row r="15">
          <cell r="A15" t="str">
            <v>MS code</v>
          </cell>
          <cell r="B15" t="str">
            <v>year</v>
          </cell>
          <cell r="C15" t="str">
            <v>neci10v14c</v>
          </cell>
        </row>
        <row r="16">
          <cell r="A16" t="str">
            <v>MS code</v>
          </cell>
          <cell r="B16" t="str">
            <v>year</v>
          </cell>
          <cell r="C16" t="str">
            <v>neci10z</v>
          </cell>
        </row>
        <row r="17">
          <cell r="A17" t="str">
            <v>MS code</v>
          </cell>
          <cell r="B17" t="str">
            <v>year</v>
          </cell>
          <cell r="C17" t="str">
            <v>neci11z</v>
          </cell>
        </row>
        <row r="18">
          <cell r="A18" t="str">
            <v>MS code</v>
          </cell>
          <cell r="B18" t="str">
            <v>year</v>
          </cell>
          <cell r="C18" t="str">
            <v>neci12z</v>
          </cell>
        </row>
        <row r="19">
          <cell r="A19" t="str">
            <v>MS code</v>
          </cell>
          <cell r="B19" t="str">
            <v>year</v>
          </cell>
          <cell r="C19" t="str">
            <v>neci13z</v>
          </cell>
        </row>
        <row r="20">
          <cell r="A20" t="str">
            <v>MS code</v>
          </cell>
          <cell r="B20" t="str">
            <v>year</v>
          </cell>
          <cell r="C20" t="str">
            <v>neci14z</v>
          </cell>
        </row>
        <row r="21">
          <cell r="A21" t="str">
            <v>MS code</v>
          </cell>
          <cell r="B21" t="str">
            <v>year</v>
          </cell>
          <cell r="C21" t="str">
            <v>neci15v37d</v>
          </cell>
        </row>
        <row r="22">
          <cell r="A22" t="str">
            <v>MS code</v>
          </cell>
          <cell r="B22" t="str">
            <v>year</v>
          </cell>
          <cell r="C22" t="str">
            <v>neci15y16</v>
          </cell>
        </row>
        <row r="23">
          <cell r="A23" t="str">
            <v>MS code</v>
          </cell>
          <cell r="B23" t="str">
            <v>year</v>
          </cell>
          <cell r="C23" t="str">
            <v>neci15z</v>
          </cell>
        </row>
        <row r="24">
          <cell r="A24" t="str">
            <v>MS code</v>
          </cell>
          <cell r="B24" t="str">
            <v>year</v>
          </cell>
          <cell r="C24" t="str">
            <v>neci16z</v>
          </cell>
        </row>
        <row r="25">
          <cell r="A25" t="str">
            <v>MS code</v>
          </cell>
          <cell r="B25" t="str">
            <v>year</v>
          </cell>
          <cell r="C25" t="str">
            <v>neci17y19</v>
          </cell>
        </row>
        <row r="26">
          <cell r="A26" t="str">
            <v>MS code</v>
          </cell>
          <cell r="B26" t="str">
            <v>year</v>
          </cell>
          <cell r="C26" t="str">
            <v>neci17z</v>
          </cell>
        </row>
        <row r="27">
          <cell r="A27" t="str">
            <v>MS code</v>
          </cell>
          <cell r="B27" t="str">
            <v>year</v>
          </cell>
          <cell r="C27" t="str">
            <v>neci18z</v>
          </cell>
        </row>
        <row r="28">
          <cell r="A28" t="str">
            <v>MS code</v>
          </cell>
          <cell r="B28" t="str">
            <v>year</v>
          </cell>
          <cell r="C28" t="str">
            <v>neci19z</v>
          </cell>
        </row>
        <row r="31">
          <cell r="A31" t="str">
            <v>MS code</v>
          </cell>
          <cell r="B31" t="str">
            <v>year</v>
          </cell>
          <cell r="C31" t="str">
            <v>neci21z</v>
          </cell>
        </row>
        <row r="32">
          <cell r="A32" t="str">
            <v>MS code</v>
          </cell>
          <cell r="B32" t="str">
            <v>year</v>
          </cell>
          <cell r="C32" t="str">
            <v>neci22z</v>
          </cell>
        </row>
        <row r="33">
          <cell r="A33" t="str">
            <v>MS code</v>
          </cell>
          <cell r="B33" t="str">
            <v>year</v>
          </cell>
          <cell r="C33" t="str">
            <v>neci23y24</v>
          </cell>
        </row>
        <row r="34">
          <cell r="A34" t="str">
            <v>MS code</v>
          </cell>
          <cell r="B34" t="str">
            <v>year</v>
          </cell>
          <cell r="C34" t="str">
            <v>neci23z</v>
          </cell>
        </row>
        <row r="35">
          <cell r="A35" t="str">
            <v>MS code</v>
          </cell>
          <cell r="B35" t="str">
            <v>year</v>
          </cell>
          <cell r="C35" t="str">
            <v>neci24z</v>
          </cell>
        </row>
        <row r="36">
          <cell r="A36" t="str">
            <v>MS code</v>
          </cell>
          <cell r="B36" t="str">
            <v>year</v>
          </cell>
          <cell r="C36" t="str">
            <v>neci25z</v>
          </cell>
        </row>
        <row r="37">
          <cell r="A37" t="str">
            <v>MS code</v>
          </cell>
          <cell r="B37" t="str">
            <v>year</v>
          </cell>
          <cell r="C37" t="str">
            <v>neci26z</v>
          </cell>
        </row>
        <row r="38">
          <cell r="A38" t="str">
            <v>MS code</v>
          </cell>
          <cell r="B38" t="str">
            <v>year</v>
          </cell>
          <cell r="C38" t="str">
            <v>neci26z1</v>
          </cell>
        </row>
        <row r="39">
          <cell r="A39" t="str">
            <v>MS code</v>
          </cell>
          <cell r="B39" t="str">
            <v>year</v>
          </cell>
          <cell r="C39" t="str">
            <v>neci26z9</v>
          </cell>
        </row>
        <row r="40">
          <cell r="A40" t="str">
            <v>MS code</v>
          </cell>
          <cell r="B40" t="str">
            <v>year</v>
          </cell>
          <cell r="C40" t="str">
            <v>neci27z</v>
          </cell>
        </row>
        <row r="41">
          <cell r="A41" t="str">
            <v>MS code</v>
          </cell>
          <cell r="B41" t="str">
            <v>year</v>
          </cell>
          <cell r="C41" t="str">
            <v>neci27z1</v>
          </cell>
        </row>
        <row r="42">
          <cell r="A42" t="str">
            <v>MS code</v>
          </cell>
          <cell r="B42" t="str">
            <v>year</v>
          </cell>
          <cell r="C42" t="str">
            <v>neci27z4</v>
          </cell>
        </row>
        <row r="43">
          <cell r="A43" t="str">
            <v>MS code</v>
          </cell>
          <cell r="B43" t="str">
            <v>year</v>
          </cell>
          <cell r="C43" t="str">
            <v>neci28z</v>
          </cell>
        </row>
        <row r="44">
          <cell r="A44" t="str">
            <v>MS code</v>
          </cell>
          <cell r="B44" t="str">
            <v>year</v>
          </cell>
          <cell r="C44" t="str">
            <v>neci29z</v>
          </cell>
        </row>
        <row r="45">
          <cell r="A45" t="str">
            <v>MS code</v>
          </cell>
          <cell r="B45" t="str">
            <v>year</v>
          </cell>
          <cell r="C45" t="str">
            <v>neci30y33</v>
          </cell>
        </row>
        <row r="46">
          <cell r="A46" t="str">
            <v>MS code</v>
          </cell>
          <cell r="B46" t="str">
            <v>year</v>
          </cell>
          <cell r="C46" t="str">
            <v>neci30z</v>
          </cell>
        </row>
        <row r="47">
          <cell r="A47" t="str">
            <v>MS code</v>
          </cell>
          <cell r="B47" t="str">
            <v>year</v>
          </cell>
          <cell r="C47" t="str">
            <v>neci31z</v>
          </cell>
        </row>
        <row r="48">
          <cell r="A48" t="str">
            <v>MS code</v>
          </cell>
          <cell r="B48" t="str">
            <v>year</v>
          </cell>
          <cell r="C48" t="str">
            <v>neci32z</v>
          </cell>
        </row>
        <row r="49">
          <cell r="A49" t="str">
            <v>MS code</v>
          </cell>
          <cell r="B49" t="str">
            <v>year</v>
          </cell>
          <cell r="C49" t="str">
            <v>neci33z</v>
          </cell>
        </row>
        <row r="50">
          <cell r="A50" t="str">
            <v>MS code</v>
          </cell>
          <cell r="B50" t="str">
            <v>year</v>
          </cell>
          <cell r="C50" t="str">
            <v>neci34y35</v>
          </cell>
        </row>
        <row r="51">
          <cell r="A51" t="str">
            <v>MS code</v>
          </cell>
          <cell r="B51" t="str">
            <v>year</v>
          </cell>
          <cell r="C51" t="str">
            <v>neci34z</v>
          </cell>
        </row>
        <row r="52">
          <cell r="A52" t="str">
            <v>MS code</v>
          </cell>
          <cell r="B52" t="str">
            <v>year</v>
          </cell>
          <cell r="C52" t="str">
            <v>neci35z</v>
          </cell>
        </row>
        <row r="53">
          <cell r="A53" t="str">
            <v>MS code</v>
          </cell>
          <cell r="B53" t="str">
            <v>year</v>
          </cell>
          <cell r="C53" t="str">
            <v>neci36z</v>
          </cell>
        </row>
        <row r="54">
          <cell r="A54" t="str">
            <v>MS code</v>
          </cell>
          <cell r="B54" t="str">
            <v>year</v>
          </cell>
          <cell r="C54" t="str">
            <v>neci37z</v>
          </cell>
        </row>
        <row r="55">
          <cell r="A55" t="str">
            <v>MS code</v>
          </cell>
          <cell r="B55" t="str">
            <v>year</v>
          </cell>
          <cell r="C55" t="str">
            <v>neci40v41e</v>
          </cell>
        </row>
        <row r="56">
          <cell r="A56" t="str">
            <v>MS code</v>
          </cell>
          <cell r="B56" t="str">
            <v>year</v>
          </cell>
          <cell r="C56" t="str">
            <v>neci40z</v>
          </cell>
        </row>
        <row r="57">
          <cell r="A57" t="str">
            <v>MS code</v>
          </cell>
          <cell r="B57" t="str">
            <v>year</v>
          </cell>
          <cell r="C57" t="str">
            <v>neci40z1</v>
          </cell>
        </row>
        <row r="58">
          <cell r="A58" t="str">
            <v>MS code</v>
          </cell>
          <cell r="B58" t="str">
            <v>year</v>
          </cell>
          <cell r="C58" t="str">
            <v>neci40z2</v>
          </cell>
        </row>
        <row r="59">
          <cell r="A59" t="str">
            <v>MS code</v>
          </cell>
          <cell r="B59" t="str">
            <v>year</v>
          </cell>
          <cell r="C59" t="str">
            <v>neci40z3</v>
          </cell>
        </row>
        <row r="60">
          <cell r="A60" t="str">
            <v>MS code</v>
          </cell>
          <cell r="B60" t="str">
            <v>year</v>
          </cell>
          <cell r="C60" t="str">
            <v>neci41z</v>
          </cell>
        </row>
        <row r="61">
          <cell r="A61" t="str">
            <v>MS code</v>
          </cell>
          <cell r="B61" t="str">
            <v>year</v>
          </cell>
          <cell r="C61" t="str">
            <v>neci45v45f</v>
          </cell>
        </row>
        <row r="62">
          <cell r="A62" t="str">
            <v>MS code</v>
          </cell>
          <cell r="B62" t="str">
            <v>year</v>
          </cell>
          <cell r="C62" t="str">
            <v>neci50v52g</v>
          </cell>
        </row>
        <row r="63">
          <cell r="A63" t="str">
            <v>MS code</v>
          </cell>
          <cell r="B63" t="str">
            <v>year</v>
          </cell>
          <cell r="C63" t="str">
            <v>neci55v55h</v>
          </cell>
        </row>
        <row r="64">
          <cell r="A64" t="str">
            <v>MS code</v>
          </cell>
          <cell r="B64" t="str">
            <v>year</v>
          </cell>
          <cell r="C64" t="str">
            <v>neci60v64i</v>
          </cell>
        </row>
        <row r="65">
          <cell r="A65" t="str">
            <v>MS code</v>
          </cell>
          <cell r="B65" t="str">
            <v>year</v>
          </cell>
          <cell r="C65" t="str">
            <v>neci60y63</v>
          </cell>
        </row>
        <row r="66">
          <cell r="A66" t="str">
            <v>MS code</v>
          </cell>
          <cell r="B66" t="str">
            <v>year</v>
          </cell>
          <cell r="C66" t="str">
            <v>neci60z</v>
          </cell>
        </row>
        <row r="67">
          <cell r="A67" t="str">
            <v>MS code</v>
          </cell>
          <cell r="B67" t="str">
            <v>year</v>
          </cell>
          <cell r="C67" t="str">
            <v>neci60z1</v>
          </cell>
        </row>
        <row r="68">
          <cell r="A68" t="str">
            <v>MS code</v>
          </cell>
          <cell r="B68" t="str">
            <v>year</v>
          </cell>
          <cell r="C68" t="str">
            <v>neci60z2</v>
          </cell>
        </row>
        <row r="69">
          <cell r="A69" t="str">
            <v>MS code</v>
          </cell>
          <cell r="B69" t="str">
            <v>year</v>
          </cell>
          <cell r="C69" t="str">
            <v>neci60z3</v>
          </cell>
        </row>
        <row r="70">
          <cell r="A70" t="str">
            <v>MS code</v>
          </cell>
          <cell r="B70" t="str">
            <v>year</v>
          </cell>
          <cell r="C70" t="str">
            <v>neci61z</v>
          </cell>
        </row>
        <row r="71">
          <cell r="A71" t="str">
            <v>MS code</v>
          </cell>
          <cell r="B71" t="str">
            <v>year</v>
          </cell>
          <cell r="C71" t="str">
            <v>neci61z1</v>
          </cell>
        </row>
        <row r="72">
          <cell r="A72" t="str">
            <v>MS code</v>
          </cell>
          <cell r="B72" t="str">
            <v>year</v>
          </cell>
          <cell r="C72" t="str">
            <v>neci61z2</v>
          </cell>
        </row>
        <row r="73">
          <cell r="A73" t="str">
            <v>MS code</v>
          </cell>
          <cell r="B73" t="str">
            <v>year</v>
          </cell>
          <cell r="C73" t="str">
            <v>neci62z</v>
          </cell>
        </row>
        <row r="74">
          <cell r="A74" t="str">
            <v>MS code</v>
          </cell>
          <cell r="B74" t="str">
            <v>year</v>
          </cell>
          <cell r="C74" t="str">
            <v>neci63z</v>
          </cell>
        </row>
        <row r="75">
          <cell r="A75" t="str">
            <v>MS code</v>
          </cell>
          <cell r="B75" t="str">
            <v>year</v>
          </cell>
          <cell r="C75" t="str">
            <v>neci64z</v>
          </cell>
        </row>
        <row r="76">
          <cell r="A76" t="str">
            <v>MS code</v>
          </cell>
          <cell r="B76" t="str">
            <v>year</v>
          </cell>
          <cell r="C76" t="str">
            <v>neci65v67j</v>
          </cell>
        </row>
        <row r="77">
          <cell r="A77" t="str">
            <v>MS code</v>
          </cell>
          <cell r="B77" t="str">
            <v>year</v>
          </cell>
          <cell r="C77" t="str">
            <v>neci70u99kq</v>
          </cell>
        </row>
        <row r="78">
          <cell r="A78" t="str">
            <v>MS code</v>
          </cell>
          <cell r="B78" t="str">
            <v>year</v>
          </cell>
          <cell r="C78" t="str">
            <v>neci70v74k</v>
          </cell>
        </row>
        <row r="79">
          <cell r="A79" t="str">
            <v>MS code</v>
          </cell>
          <cell r="B79" t="str">
            <v>year</v>
          </cell>
          <cell r="C79" t="str">
            <v>neci75v75l</v>
          </cell>
        </row>
        <row r="80">
          <cell r="A80" t="str">
            <v>MS code</v>
          </cell>
          <cell r="B80" t="str">
            <v>year</v>
          </cell>
          <cell r="C80" t="str">
            <v>neci80v80m</v>
          </cell>
        </row>
        <row r="81">
          <cell r="A81" t="str">
            <v>MS code</v>
          </cell>
          <cell r="B81" t="str">
            <v>year</v>
          </cell>
          <cell r="C81" t="str">
            <v>neci85v85n</v>
          </cell>
        </row>
        <row r="82">
          <cell r="A82" t="str">
            <v>MS code</v>
          </cell>
          <cell r="B82" t="str">
            <v>year</v>
          </cell>
          <cell r="C82" t="str">
            <v>neci90v90o</v>
          </cell>
        </row>
        <row r="83">
          <cell r="A83" t="str">
            <v>MS code</v>
          </cell>
          <cell r="B83" t="str">
            <v>year</v>
          </cell>
          <cell r="C83" t="str">
            <v>neci90z</v>
          </cell>
        </row>
        <row r="84">
          <cell r="A84" t="str">
            <v>MS code</v>
          </cell>
          <cell r="B84" t="str">
            <v>year</v>
          </cell>
          <cell r="C84" t="str">
            <v>neci91z</v>
          </cell>
        </row>
        <row r="85">
          <cell r="A85" t="str">
            <v>MS code</v>
          </cell>
          <cell r="B85" t="str">
            <v>year</v>
          </cell>
          <cell r="C85" t="str">
            <v>neci92z</v>
          </cell>
        </row>
        <row r="86">
          <cell r="A86" t="str">
            <v>MS code</v>
          </cell>
          <cell r="B86" t="str">
            <v>year</v>
          </cell>
          <cell r="C86" t="str">
            <v>neci93z</v>
          </cell>
        </row>
        <row r="89">
          <cell r="A89" t="str">
            <v>MS code</v>
          </cell>
          <cell r="B89" t="str">
            <v>year</v>
          </cell>
          <cell r="C89" t="str">
            <v>necizvna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ivi des modifications"/>
      <sheetName val="Analyse_croisée"/>
      <sheetName val="Graph_Comp"/>
      <sheetName val="Comp_Act_Emi"/>
      <sheetName val="Regist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OBAL_As"/>
      <sheetName val="GLOBAL_Cd"/>
      <sheetName val="GLOBAL_CH4"/>
      <sheetName val="GLOBAL_CO"/>
      <sheetName val="GLOBAL_CO2_hors_biomasse_energi"/>
      <sheetName val="GLOBAL_CO2 _biomasse_energie"/>
      <sheetName val="GLOBAL_COVNM"/>
      <sheetName val="GLOBAL_Cr"/>
      <sheetName val="GLOBAL_Cu"/>
      <sheetName val="GLOBAL_HFC"/>
      <sheetName val="GLOBAL_Hg"/>
      <sheetName val="GLOBAL_N2O"/>
      <sheetName val="GLOBAL_NH3"/>
      <sheetName val="GLOBAL_Ni"/>
      <sheetName val="GLOBAL_NOx"/>
      <sheetName val="GLOBAL_Pb"/>
      <sheetName val="GLOBAL_PFC"/>
      <sheetName val="GLOBAL_PM1_0"/>
      <sheetName val="GLOBAL_PM10"/>
      <sheetName val="GLOBAL_PM2_5"/>
      <sheetName val="GLOBAL_Se"/>
      <sheetName val="GLOBAL_SF6"/>
      <sheetName val="GLOBAL_SO2"/>
      <sheetName val="GLOBAL_TSP"/>
      <sheetName val="GLOBAL_Zn"/>
    </sheetNames>
    <sheetDataSet>
      <sheetData sheetId="4">
        <row r="3">
          <cell r="A3" t="str">
            <v>namea</v>
          </cell>
          <cell r="B3" t="str">
            <v>1995</v>
          </cell>
          <cell r="C3" t="str">
            <v>1996</v>
          </cell>
          <cell r="D3" t="str">
            <v>1997</v>
          </cell>
          <cell r="E3" t="str">
            <v>1998</v>
          </cell>
          <cell r="F3" t="str">
            <v>1999</v>
          </cell>
          <cell r="G3" t="str">
            <v>2000</v>
          </cell>
          <cell r="H3" t="str">
            <v>2001</v>
          </cell>
          <cell r="I3" t="str">
            <v>2002</v>
          </cell>
          <cell r="J3" t="str">
            <v>2003</v>
          </cell>
          <cell r="K3" t="str">
            <v>2004</v>
          </cell>
          <cell r="L3" t="str">
            <v>2005</v>
          </cell>
          <cell r="M3" t="str">
            <v>2006</v>
          </cell>
        </row>
        <row r="4">
          <cell r="A4" t="str">
            <v>001</v>
          </cell>
          <cell r="B4">
            <v>57471.82533770791</v>
          </cell>
          <cell r="C4">
            <v>62510.06300630186</v>
          </cell>
          <cell r="D4">
            <v>58045.046179315505</v>
          </cell>
          <cell r="E4">
            <v>60868.46039311149</v>
          </cell>
          <cell r="F4">
            <v>59631.31027626464</v>
          </cell>
          <cell r="G4">
            <v>58480.80539254182</v>
          </cell>
          <cell r="H4">
            <v>65400.58983768919</v>
          </cell>
          <cell r="I4">
            <v>59924.36158042799</v>
          </cell>
          <cell r="J4">
            <v>61950.80653805383</v>
          </cell>
          <cell r="K4">
            <v>64839.30041862827</v>
          </cell>
          <cell r="L4">
            <v>64789.79146649735</v>
          </cell>
          <cell r="M4">
            <v>61240.101301160415</v>
          </cell>
        </row>
        <row r="5">
          <cell r="A5" t="str">
            <v>002</v>
          </cell>
          <cell r="B5">
            <v>64043.16303210119</v>
          </cell>
          <cell r="C5">
            <v>64621.60098844225</v>
          </cell>
          <cell r="D5">
            <v>65149.8499476731</v>
          </cell>
          <cell r="E5">
            <v>66300.81721822257</v>
          </cell>
          <cell r="F5">
            <v>67791.53784222723</v>
          </cell>
          <cell r="G5">
            <v>67338.58727880787</v>
          </cell>
          <cell r="H5">
            <v>69493.33769684975</v>
          </cell>
          <cell r="I5">
            <v>69443.97301311354</v>
          </cell>
          <cell r="J5">
            <v>69333.58401822785</v>
          </cell>
          <cell r="K5">
            <v>68367.05302709286</v>
          </cell>
          <cell r="L5">
            <v>67152.77864077428</v>
          </cell>
          <cell r="M5">
            <v>66789.31812500823</v>
          </cell>
        </row>
        <row r="6">
          <cell r="A6" t="str">
            <v>01</v>
          </cell>
          <cell r="B6">
            <v>11036.818326382216</v>
          </cell>
          <cell r="C6">
            <v>11196.117258595881</v>
          </cell>
          <cell r="D6">
            <v>11397.641603232327</v>
          </cell>
          <cell r="E6">
            <v>11257.465508928688</v>
          </cell>
          <cell r="F6">
            <v>11242.973914401737</v>
          </cell>
          <cell r="G6">
            <v>10368.323105688465</v>
          </cell>
          <cell r="H6">
            <v>10361.610169771746</v>
          </cell>
          <cell r="I6">
            <v>10461.048131253343</v>
          </cell>
          <cell r="J6">
            <v>9895.396221374647</v>
          </cell>
          <cell r="K6">
            <v>10246.394256236601</v>
          </cell>
          <cell r="L6">
            <v>9724.973050334913</v>
          </cell>
          <cell r="M6">
            <v>9708.574879315689</v>
          </cell>
        </row>
        <row r="7">
          <cell r="A7" t="str">
            <v>02</v>
          </cell>
          <cell r="B7">
            <v>757.4867472601777</v>
          </cell>
          <cell r="C7">
            <v>757.9493441560245</v>
          </cell>
          <cell r="D7">
            <v>768.7815048981631</v>
          </cell>
          <cell r="E7">
            <v>769.0696661452553</v>
          </cell>
          <cell r="F7">
            <v>771.6461368964252</v>
          </cell>
          <cell r="G7">
            <v>868.3001970576184</v>
          </cell>
          <cell r="H7">
            <v>877.5139210753307</v>
          </cell>
          <cell r="I7">
            <v>892.1131526284483</v>
          </cell>
          <cell r="J7">
            <v>890.3794929905288</v>
          </cell>
          <cell r="K7">
            <v>897.8839982033988</v>
          </cell>
          <cell r="L7">
            <v>895.1258072806526</v>
          </cell>
          <cell r="M7">
            <v>927.9846845332942</v>
          </cell>
        </row>
        <row r="8">
          <cell r="A8" t="str">
            <v>05</v>
          </cell>
          <cell r="B8">
            <v>1908.0628027903092</v>
          </cell>
          <cell r="C8">
            <v>1847.9202685718035</v>
          </cell>
          <cell r="D8">
            <v>1860.719976913414</v>
          </cell>
          <cell r="E8">
            <v>1866.3415314538563</v>
          </cell>
          <cell r="F8">
            <v>1941.1672762801288</v>
          </cell>
          <cell r="G8">
            <v>1965.2913353158394</v>
          </cell>
          <cell r="H8">
            <v>2086.5794639592655</v>
          </cell>
          <cell r="I8">
            <v>2054.7522003505364</v>
          </cell>
          <cell r="J8">
            <v>2093.361249929248</v>
          </cell>
          <cell r="K8">
            <v>1956.8083139025744</v>
          </cell>
          <cell r="L8">
            <v>1914.224319086773</v>
          </cell>
          <cell r="M8">
            <v>1824.6084750675718</v>
          </cell>
        </row>
        <row r="9">
          <cell r="A9" t="str">
            <v>10</v>
          </cell>
          <cell r="B9">
            <v>69.82826964091267</v>
          </cell>
          <cell r="C9">
            <v>73.04728720782767</v>
          </cell>
          <cell r="D9">
            <v>72.59864478783976</v>
          </cell>
          <cell r="E9">
            <v>73.3451705720462</v>
          </cell>
          <cell r="F9">
            <v>73.88926797947899</v>
          </cell>
          <cell r="G9">
            <v>68.76927526206924</v>
          </cell>
          <cell r="H9">
            <v>71.37119525004606</v>
          </cell>
          <cell r="I9">
            <v>70.22310061743002</v>
          </cell>
          <cell r="J9">
            <v>70.74279133841236</v>
          </cell>
          <cell r="K9">
            <v>71.84963696658704</v>
          </cell>
          <cell r="L9">
            <v>69.66702773387937</v>
          </cell>
          <cell r="M9">
            <v>73.75916010502657</v>
          </cell>
        </row>
        <row r="10">
          <cell r="A10" t="str">
            <v>11</v>
          </cell>
          <cell r="B10">
            <v>1058.915324751708</v>
          </cell>
          <cell r="C10">
            <v>932.912355496001</v>
          </cell>
          <cell r="D10">
            <v>871.4900693835218</v>
          </cell>
          <cell r="E10">
            <v>780.2293519842385</v>
          </cell>
          <cell r="F10">
            <v>694.2937435653572</v>
          </cell>
          <cell r="G10">
            <v>735.0073040369185</v>
          </cell>
          <cell r="H10">
            <v>670.9111404798099</v>
          </cell>
          <cell r="I10">
            <v>636.3170941693071</v>
          </cell>
          <cell r="J10">
            <v>637.6074719718883</v>
          </cell>
          <cell r="K10">
            <v>621.2553518226978</v>
          </cell>
          <cell r="L10">
            <v>470.5401275411566</v>
          </cell>
          <cell r="M10">
            <v>500.8332535217579</v>
          </cell>
        </row>
        <row r="11">
          <cell r="A11" t="str">
            <v>12</v>
          </cell>
          <cell r="B11">
            <v>482.5059348321344</v>
          </cell>
          <cell r="C11">
            <v>430.59034417324705</v>
          </cell>
          <cell r="D11">
            <v>452.02009730488226</v>
          </cell>
          <cell r="E11">
            <v>405.8187624037626</v>
          </cell>
          <cell r="F11">
            <v>405.7495923019482</v>
          </cell>
          <cell r="G11">
            <v>393.0855679059646</v>
          </cell>
          <cell r="H11">
            <v>432.7551778567657</v>
          </cell>
          <cell r="I11">
            <v>451.6656907409837</v>
          </cell>
          <cell r="J11">
            <v>436.6831127741098</v>
          </cell>
          <cell r="K11">
            <v>434.931857218493</v>
          </cell>
          <cell r="L11">
            <v>427.51224403584143</v>
          </cell>
          <cell r="M11">
            <v>431.9967110056246</v>
          </cell>
        </row>
        <row r="12">
          <cell r="A12" t="str">
            <v>13</v>
          </cell>
          <cell r="B12">
            <v>496.19690441012034</v>
          </cell>
          <cell r="C12">
            <v>442.17845472082905</v>
          </cell>
          <cell r="D12">
            <v>453.96290686611763</v>
          </cell>
          <cell r="E12">
            <v>403.7412903914656</v>
          </cell>
          <cell r="F12">
            <v>387.1489922355988</v>
          </cell>
          <cell r="G12">
            <v>389.6729127639097</v>
          </cell>
          <cell r="H12">
            <v>433.4464527396309</v>
          </cell>
          <cell r="I12">
            <v>456.3866513436564</v>
          </cell>
          <cell r="J12">
            <v>440.08472613607154</v>
          </cell>
          <cell r="K12">
            <v>439.22947436624736</v>
          </cell>
          <cell r="L12">
            <v>428.3482811544039</v>
          </cell>
          <cell r="M12">
            <v>428.89291492057504</v>
          </cell>
        </row>
        <row r="13">
          <cell r="A13" t="str">
            <v>14</v>
          </cell>
          <cell r="B13">
            <v>1137.6148349606767</v>
          </cell>
          <cell r="C13">
            <v>1029.6050306316022</v>
          </cell>
          <cell r="D13">
            <v>974.2598117738406</v>
          </cell>
          <cell r="E13">
            <v>864.5308917435837</v>
          </cell>
          <cell r="F13">
            <v>803.5747419173504</v>
          </cell>
          <cell r="G13">
            <v>697.9720058137129</v>
          </cell>
          <cell r="H13">
            <v>739.856512455631</v>
          </cell>
          <cell r="I13">
            <v>731.0669736962471</v>
          </cell>
          <cell r="J13">
            <v>726.1351437336253</v>
          </cell>
          <cell r="K13">
            <v>685.9543722761439</v>
          </cell>
          <cell r="L13">
            <v>724.3207801245198</v>
          </cell>
          <cell r="M13">
            <v>715.9786817274098</v>
          </cell>
        </row>
        <row r="14">
          <cell r="A14" t="str">
            <v>15</v>
          </cell>
          <cell r="B14">
            <v>16675.252321731594</v>
          </cell>
          <cell r="C14">
            <v>16463.56384314337</v>
          </cell>
          <cell r="D14">
            <v>17055.41418084347</v>
          </cell>
          <cell r="E14">
            <v>16442.679423927526</v>
          </cell>
          <cell r="F14">
            <v>15361.448269602255</v>
          </cell>
          <cell r="G14">
            <v>15855.52355606113</v>
          </cell>
          <cell r="H14">
            <v>17143.64939543245</v>
          </cell>
          <cell r="I14">
            <v>17261.52145483392</v>
          </cell>
          <cell r="J14">
            <v>17099.99503964157</v>
          </cell>
          <cell r="K14">
            <v>16221.037354235821</v>
          </cell>
          <cell r="L14">
            <v>15937.738726855676</v>
          </cell>
          <cell r="M14">
            <v>15651.004264749638</v>
          </cell>
        </row>
        <row r="15">
          <cell r="A15" t="str">
            <v>16</v>
          </cell>
          <cell r="B15">
            <v>33.65490584496729</v>
          </cell>
          <cell r="C15">
            <v>33.48099222075885</v>
          </cell>
          <cell r="D15">
            <v>34.05358506058065</v>
          </cell>
          <cell r="E15">
            <v>34.40639727025986</v>
          </cell>
          <cell r="F15">
            <v>34.58394114283681</v>
          </cell>
          <cell r="G15">
            <v>27.39115685188397</v>
          </cell>
          <cell r="H15">
            <v>28.543087091875204</v>
          </cell>
          <cell r="I15">
            <v>29.24518952854549</v>
          </cell>
          <cell r="J15">
            <v>29.95817888727627</v>
          </cell>
          <cell r="K15">
            <v>30.227378227621827</v>
          </cell>
          <cell r="L15">
            <v>30.46185713193344</v>
          </cell>
          <cell r="M15">
            <v>29.86747209498162</v>
          </cell>
        </row>
        <row r="16">
          <cell r="A16" t="str">
            <v>17</v>
          </cell>
          <cell r="B16">
            <v>2272.877424318412</v>
          </cell>
          <cell r="C16">
            <v>2282.3394798674244</v>
          </cell>
          <cell r="D16">
            <v>2268.314369669405</v>
          </cell>
          <cell r="E16">
            <v>2120.0340427113283</v>
          </cell>
          <cell r="F16">
            <v>1908.358690803033</v>
          </cell>
          <cell r="G16">
            <v>2151.8537345155432</v>
          </cell>
          <cell r="H16">
            <v>1894.865423064894</v>
          </cell>
          <cell r="I16">
            <v>1618.1652728415627</v>
          </cell>
          <cell r="J16">
            <v>1663.4778455912083</v>
          </cell>
          <cell r="K16">
            <v>1482.6608765103083</v>
          </cell>
          <cell r="L16">
            <v>1334.6375706922684</v>
          </cell>
          <cell r="M16">
            <v>1308.645004786923</v>
          </cell>
        </row>
        <row r="17">
          <cell r="A17" t="str">
            <v>18</v>
          </cell>
          <cell r="B17">
            <v>391.17515393220077</v>
          </cell>
          <cell r="C17">
            <v>390.14296833356644</v>
          </cell>
          <cell r="D17">
            <v>270.4254010507747</v>
          </cell>
          <cell r="E17">
            <v>263.72206488756524</v>
          </cell>
          <cell r="F17">
            <v>247.37589747362807</v>
          </cell>
          <cell r="G17">
            <v>139.77257144061645</v>
          </cell>
          <cell r="H17">
            <v>205.0757832828274</v>
          </cell>
          <cell r="I17">
            <v>191.08848770034118</v>
          </cell>
          <cell r="J17">
            <v>197.09680074034378</v>
          </cell>
          <cell r="K17">
            <v>135.80192527205287</v>
          </cell>
          <cell r="L17">
            <v>130.60634992637247</v>
          </cell>
          <cell r="M17">
            <v>127.5789402429373</v>
          </cell>
        </row>
        <row r="18">
          <cell r="A18" t="str">
            <v>19</v>
          </cell>
          <cell r="B18">
            <v>243.34680143565654</v>
          </cell>
          <cell r="C18">
            <v>227.9370294074415</v>
          </cell>
          <cell r="D18">
            <v>241.94342320397863</v>
          </cell>
          <cell r="E18">
            <v>202.5010863442552</v>
          </cell>
          <cell r="F18">
            <v>210.27761298490054</v>
          </cell>
          <cell r="G18">
            <v>143.02877462327675</v>
          </cell>
          <cell r="H18">
            <v>210.4516271560796</v>
          </cell>
          <cell r="I18">
            <v>218.79495729705548</v>
          </cell>
          <cell r="J18">
            <v>198.72319402831096</v>
          </cell>
          <cell r="K18">
            <v>179.81598745970442</v>
          </cell>
          <cell r="L18">
            <v>161.99360386698862</v>
          </cell>
          <cell r="M18">
            <v>157.01424194103328</v>
          </cell>
        </row>
        <row r="19">
          <cell r="A19" t="str">
            <v>20</v>
          </cell>
          <cell r="B19">
            <v>673.950767292838</v>
          </cell>
          <cell r="C19">
            <v>702.1369941461688</v>
          </cell>
          <cell r="D19">
            <v>734.2373535605509</v>
          </cell>
          <cell r="E19">
            <v>624.1591991528727</v>
          </cell>
          <cell r="F19">
            <v>908.6662122010126</v>
          </cell>
          <cell r="G19">
            <v>592.0447378648294</v>
          </cell>
          <cell r="H19">
            <v>874.8952931577255</v>
          </cell>
          <cell r="I19">
            <v>919.1018335485511</v>
          </cell>
          <cell r="J19">
            <v>955.7137299628503</v>
          </cell>
          <cell r="K19">
            <v>1012.2340310720898</v>
          </cell>
          <cell r="L19">
            <v>886.6790334346193</v>
          </cell>
          <cell r="M19">
            <v>891.2375911413043</v>
          </cell>
        </row>
        <row r="20">
          <cell r="A20" t="str">
            <v>21</v>
          </cell>
          <cell r="B20">
            <v>6201.651102603418</v>
          </cell>
          <cell r="C20">
            <v>6173.974935858221</v>
          </cell>
          <cell r="D20">
            <v>6108.812045176735</v>
          </cell>
          <cell r="E20">
            <v>5781.434493760246</v>
          </cell>
          <cell r="F20">
            <v>5287.7104554352345</v>
          </cell>
          <cell r="G20">
            <v>5687.1967087401335</v>
          </cell>
          <cell r="H20">
            <v>5857.293869492035</v>
          </cell>
          <cell r="I20">
            <v>5446.606329545091</v>
          </cell>
          <cell r="J20">
            <v>5653.143769354102</v>
          </cell>
          <cell r="K20">
            <v>5284.8483127958225</v>
          </cell>
          <cell r="L20">
            <v>5039.42662561989</v>
          </cell>
          <cell r="M20">
            <v>4947.463527019474</v>
          </cell>
        </row>
        <row r="21">
          <cell r="A21" t="str">
            <v>22</v>
          </cell>
          <cell r="B21">
            <v>516.2861405108339</v>
          </cell>
          <cell r="C21">
            <v>527.6915035315708</v>
          </cell>
          <cell r="D21">
            <v>559.7277253367705</v>
          </cell>
          <cell r="E21">
            <v>473.6014273721784</v>
          </cell>
          <cell r="F21">
            <v>588.15291273077</v>
          </cell>
          <cell r="G21">
            <v>494.6461563154307</v>
          </cell>
          <cell r="H21">
            <v>537.9296481717913</v>
          </cell>
          <cell r="I21">
            <v>528.2698593600651</v>
          </cell>
          <cell r="J21">
            <v>529.3298865062947</v>
          </cell>
          <cell r="K21">
            <v>537.9152758415172</v>
          </cell>
          <cell r="L21">
            <v>485.86632221269645</v>
          </cell>
          <cell r="M21">
            <v>487.95926202479484</v>
          </cell>
        </row>
        <row r="22">
          <cell r="A22" t="str">
            <v>23</v>
          </cell>
          <cell r="B22">
            <v>23387.139414798432</v>
          </cell>
          <cell r="C22">
            <v>23478.793703457926</v>
          </cell>
          <cell r="D22">
            <v>24983.00333025682</v>
          </cell>
          <cell r="E22">
            <v>25111.839003496243</v>
          </cell>
          <cell r="F22">
            <v>24969.046498170545</v>
          </cell>
          <cell r="G22">
            <v>24631.066522230507</v>
          </cell>
          <cell r="H22">
            <v>23826.690037543933</v>
          </cell>
          <cell r="I22">
            <v>23213.653068623003</v>
          </cell>
          <cell r="J22">
            <v>22018.792299973804</v>
          </cell>
          <cell r="K22">
            <v>22847.978121666252</v>
          </cell>
          <cell r="L22">
            <v>22378.499665717947</v>
          </cell>
          <cell r="M22">
            <v>22462.228866868707</v>
          </cell>
        </row>
        <row r="23">
          <cell r="A23" t="str">
            <v>24</v>
          </cell>
          <cell r="B23">
            <v>19600.78590716975</v>
          </cell>
          <cell r="C23">
            <v>19872.240150758113</v>
          </cell>
          <cell r="D23">
            <v>19375.130924576853</v>
          </cell>
          <cell r="E23">
            <v>19136.35398346379</v>
          </cell>
          <cell r="F23">
            <v>17929.43896084945</v>
          </cell>
          <cell r="G23">
            <v>17402.447189203795</v>
          </cell>
          <cell r="H23">
            <v>18021.04322062636</v>
          </cell>
          <cell r="I23">
            <v>16071.779390984351</v>
          </cell>
          <cell r="J23">
            <v>17004.45210924816</v>
          </cell>
          <cell r="K23">
            <v>17162.805046204816</v>
          </cell>
          <cell r="L23">
            <v>18698.64089644547</v>
          </cell>
          <cell r="M23">
            <v>16925.657485330692</v>
          </cell>
        </row>
        <row r="24">
          <cell r="A24" t="str">
            <v>25</v>
          </cell>
          <cell r="B24">
            <v>1930.3407426195517</v>
          </cell>
          <cell r="C24">
            <v>2114.8291678240143</v>
          </cell>
          <cell r="D24">
            <v>2108.710250928517</v>
          </cell>
          <cell r="E24">
            <v>2356.4037823407407</v>
          </cell>
          <cell r="F24">
            <v>2112.9143663153973</v>
          </cell>
          <cell r="G24">
            <v>2305.1422565760527</v>
          </cell>
          <cell r="H24">
            <v>2347.800731617544</v>
          </cell>
          <cell r="I24">
            <v>2284.939270299814</v>
          </cell>
          <cell r="J24">
            <v>2222.100990878129</v>
          </cell>
          <cell r="K24">
            <v>2189.0538787197243</v>
          </cell>
          <cell r="L24">
            <v>2122.7286484488127</v>
          </cell>
          <cell r="M24">
            <v>2084.107218748901</v>
          </cell>
        </row>
        <row r="25">
          <cell r="A25" t="str">
            <v>26.1</v>
          </cell>
          <cell r="B25">
            <v>4278.569849010276</v>
          </cell>
          <cell r="C25">
            <v>4266.4196014828585</v>
          </cell>
          <cell r="D25">
            <v>4457.961002323082</v>
          </cell>
          <cell r="E25">
            <v>4496.2994223076375</v>
          </cell>
          <cell r="F25">
            <v>4391.807275282197</v>
          </cell>
          <cell r="G25">
            <v>4348.786747813461</v>
          </cell>
          <cell r="H25">
            <v>4408.370044721303</v>
          </cell>
          <cell r="I25">
            <v>4542.900291718339</v>
          </cell>
          <cell r="J25">
            <v>4365.199194497028</v>
          </cell>
          <cell r="K25">
            <v>4422.63749832373</v>
          </cell>
          <cell r="L25">
            <v>4260.1537973341465</v>
          </cell>
          <cell r="M25">
            <v>4196.120061120049</v>
          </cell>
        </row>
        <row r="26">
          <cell r="A26" t="str">
            <v>26.2-4; 26.6-8</v>
          </cell>
          <cell r="B26">
            <v>2434.3128673434353</v>
          </cell>
          <cell r="C26">
            <v>2386.7713596156427</v>
          </cell>
          <cell r="D26">
            <v>2412.462618021762</v>
          </cell>
          <cell r="E26">
            <v>2435.3840924021606</v>
          </cell>
          <cell r="F26">
            <v>2481.772676391836</v>
          </cell>
          <cell r="G26">
            <v>2508.7204273824414</v>
          </cell>
          <cell r="H26">
            <v>2578.3906433203497</v>
          </cell>
          <cell r="I26">
            <v>2461.0731724953503</v>
          </cell>
          <cell r="J26">
            <v>2441.4286305836304</v>
          </cell>
          <cell r="K26">
            <v>2443.4796824958557</v>
          </cell>
          <cell r="L26">
            <v>2476.6510233296285</v>
          </cell>
          <cell r="M26">
            <v>2491.9091725072194</v>
          </cell>
        </row>
        <row r="27">
          <cell r="A27" t="str">
            <v>26.5</v>
          </cell>
          <cell r="B27">
            <v>18123.581111815045</v>
          </cell>
          <cell r="C27">
            <v>17761.916373799042</v>
          </cell>
          <cell r="D27">
            <v>17445.106660069006</v>
          </cell>
          <cell r="E27">
            <v>18180.572281734945</v>
          </cell>
          <cell r="F27">
            <v>17545.077936764665</v>
          </cell>
          <cell r="G27">
            <v>17725.039249224817</v>
          </cell>
          <cell r="H27">
            <v>17834.511484079485</v>
          </cell>
          <cell r="I27">
            <v>17722.695423691785</v>
          </cell>
          <cell r="J27">
            <v>17602.08213758165</v>
          </cell>
          <cell r="K27">
            <v>18620.513434031003</v>
          </cell>
          <cell r="L27">
            <v>18423.717683023475</v>
          </cell>
          <cell r="M27">
            <v>18980.675553278987</v>
          </cell>
        </row>
        <row r="28">
          <cell r="A28" t="str">
            <v>27.1-3</v>
          </cell>
          <cell r="B28">
            <v>19243.954664678018</v>
          </cell>
          <cell r="C28">
            <v>17539.50255041288</v>
          </cell>
          <cell r="D28">
            <v>19374.569141846867</v>
          </cell>
          <cell r="E28">
            <v>19602.709095773098</v>
          </cell>
          <cell r="F28">
            <v>19498.119066902887</v>
          </cell>
          <cell r="G28">
            <v>19762.901179647844</v>
          </cell>
          <cell r="H28">
            <v>17669.35506421714</v>
          </cell>
          <cell r="I28">
            <v>18803.210834002723</v>
          </cell>
          <cell r="J28">
            <v>19490.88422107229</v>
          </cell>
          <cell r="K28">
            <v>20507.423753468633</v>
          </cell>
          <cell r="L28">
            <v>19490.250869116426</v>
          </cell>
          <cell r="M28">
            <v>17989.108970165995</v>
          </cell>
        </row>
        <row r="29">
          <cell r="A29" t="str">
            <v>27.4</v>
          </cell>
          <cell r="B29">
            <v>2481.5699574259584</v>
          </cell>
          <cell r="C29">
            <v>2499.865167745534</v>
          </cell>
          <cell r="D29">
            <v>2315.0909581509345</v>
          </cell>
          <cell r="E29">
            <v>2245.3256132903293</v>
          </cell>
          <cell r="F29">
            <v>2025.5381016932845</v>
          </cell>
          <cell r="G29">
            <v>1879.7918306942431</v>
          </cell>
          <cell r="H29">
            <v>1837.956480106713</v>
          </cell>
          <cell r="I29">
            <v>1778.9694525340826</v>
          </cell>
          <cell r="J29">
            <v>1358.5173598772283</v>
          </cell>
          <cell r="K29">
            <v>1262.4535264275748</v>
          </cell>
          <cell r="L29">
            <v>1311.4747105620127</v>
          </cell>
          <cell r="M29">
            <v>1332.3952805817817</v>
          </cell>
        </row>
        <row r="30">
          <cell r="A30" t="str">
            <v>27.5</v>
          </cell>
          <cell r="B30">
            <v>681.9238049028056</v>
          </cell>
          <cell r="C30">
            <v>674.2017390381681</v>
          </cell>
          <cell r="D30">
            <v>731.643259243694</v>
          </cell>
          <cell r="E30">
            <v>782.5869548963778</v>
          </cell>
          <cell r="F30">
            <v>736.2966216697656</v>
          </cell>
          <cell r="G30">
            <v>836.611916358537</v>
          </cell>
          <cell r="H30">
            <v>821.8691837528337</v>
          </cell>
          <cell r="I30">
            <v>691.6967524647092</v>
          </cell>
          <cell r="J30">
            <v>712.5565963876593</v>
          </cell>
          <cell r="K30">
            <v>657.6378640319765</v>
          </cell>
          <cell r="L30">
            <v>809.0119925970483</v>
          </cell>
          <cell r="M30">
            <v>805.5607732152556</v>
          </cell>
        </row>
        <row r="31">
          <cell r="A31" t="str">
            <v>28</v>
          </cell>
          <cell r="B31">
            <v>1915.300954094874</v>
          </cell>
          <cell r="C31">
            <v>2362.1193143343694</v>
          </cell>
          <cell r="D31">
            <v>2195.2546708380387</v>
          </cell>
          <cell r="E31">
            <v>2322.0737512605792</v>
          </cell>
          <cell r="F31">
            <v>2136.1970287776635</v>
          </cell>
          <cell r="G31">
            <v>2579.3292042221224</v>
          </cell>
          <cell r="H31">
            <v>3160.9157586237543</v>
          </cell>
          <cell r="I31">
            <v>2528.7043180843516</v>
          </cell>
          <cell r="J31">
            <v>2608.7231200604915</v>
          </cell>
          <cell r="K31">
            <v>2246.0352025039665</v>
          </cell>
          <cell r="L31">
            <v>3411.1836684228997</v>
          </cell>
          <cell r="M31">
            <v>3357.314863896738</v>
          </cell>
        </row>
        <row r="32">
          <cell r="A32" t="str">
            <v>29</v>
          </cell>
          <cell r="B32">
            <v>1671.8926773147823</v>
          </cell>
          <cell r="C32">
            <v>1879.3983629531965</v>
          </cell>
          <cell r="D32">
            <v>1900.7247628013813</v>
          </cell>
          <cell r="E32">
            <v>1954.5869697625078</v>
          </cell>
          <cell r="F32">
            <v>1807.8934871959655</v>
          </cell>
          <cell r="G32">
            <v>1857.7635211988252</v>
          </cell>
          <cell r="H32">
            <v>1896.971859231991</v>
          </cell>
          <cell r="I32">
            <v>1804.3366060487574</v>
          </cell>
          <cell r="J32">
            <v>1930.8907233512832</v>
          </cell>
          <cell r="K32">
            <v>1746.1769023650838</v>
          </cell>
          <cell r="L32">
            <v>2350.822487973621</v>
          </cell>
          <cell r="M32">
            <v>2291.956115789198</v>
          </cell>
        </row>
        <row r="33">
          <cell r="A33" t="str">
            <v>30</v>
          </cell>
          <cell r="B33">
            <v>229.1366628329343</v>
          </cell>
          <cell r="C33">
            <v>239.83342682808575</v>
          </cell>
          <cell r="D33">
            <v>252.75025257381174</v>
          </cell>
          <cell r="E33">
            <v>249.04952370526723</v>
          </cell>
          <cell r="F33">
            <v>250.5385867179437</v>
          </cell>
          <cell r="G33">
            <v>201.27694717561175</v>
          </cell>
          <cell r="H33">
            <v>210.21965169149118</v>
          </cell>
          <cell r="I33">
            <v>208.676349333523</v>
          </cell>
          <cell r="J33">
            <v>215.26739441733062</v>
          </cell>
          <cell r="K33">
            <v>233.44764302843612</v>
          </cell>
          <cell r="L33">
            <v>212.22837895563998</v>
          </cell>
          <cell r="M33">
            <v>205.6984747881443</v>
          </cell>
        </row>
        <row r="34">
          <cell r="A34" t="str">
            <v>31</v>
          </cell>
          <cell r="B34">
            <v>755.3056608454158</v>
          </cell>
          <cell r="C34">
            <v>914.6843201592882</v>
          </cell>
          <cell r="D34">
            <v>812.2906660394098</v>
          </cell>
          <cell r="E34">
            <v>864.8355324456649</v>
          </cell>
          <cell r="F34">
            <v>964.443145465466</v>
          </cell>
          <cell r="G34">
            <v>726.3960937899909</v>
          </cell>
          <cell r="H34">
            <v>829.325691058735</v>
          </cell>
          <cell r="I34">
            <v>567.0309619399716</v>
          </cell>
          <cell r="J34">
            <v>809.595826985667</v>
          </cell>
          <cell r="K34">
            <v>824.1281220076937</v>
          </cell>
          <cell r="L34">
            <v>770.5634768606941</v>
          </cell>
          <cell r="M34">
            <v>761.4280941160847</v>
          </cell>
        </row>
        <row r="35">
          <cell r="A35" t="str">
            <v>32</v>
          </cell>
          <cell r="B35">
            <v>294.5675316049939</v>
          </cell>
          <cell r="C35">
            <v>358.57010981173465</v>
          </cell>
          <cell r="D35">
            <v>352.0674127611534</v>
          </cell>
          <cell r="E35">
            <v>372.2016098427456</v>
          </cell>
          <cell r="F35">
            <v>382.22355349301637</v>
          </cell>
          <cell r="G35">
            <v>295.0991399295116</v>
          </cell>
          <cell r="H35">
            <v>357.2934454612976</v>
          </cell>
          <cell r="I35">
            <v>640.3027248604227</v>
          </cell>
          <cell r="J35">
            <v>334.9413236310645</v>
          </cell>
          <cell r="K35">
            <v>275.8814893473158</v>
          </cell>
          <cell r="L35">
            <v>276.3860649224531</v>
          </cell>
          <cell r="M35">
            <v>273.7379199235979</v>
          </cell>
        </row>
        <row r="36">
          <cell r="A36" t="str">
            <v>33</v>
          </cell>
          <cell r="B36">
            <v>562.4550620686811</v>
          </cell>
          <cell r="C36">
            <v>570.2935134598807</v>
          </cell>
          <cell r="D36">
            <v>571.1474219050637</v>
          </cell>
          <cell r="E36">
            <v>590.986217550318</v>
          </cell>
          <cell r="F36">
            <v>521.3204068641628</v>
          </cell>
          <cell r="G36">
            <v>727.0139155122513</v>
          </cell>
          <cell r="H36">
            <v>558.8691865627335</v>
          </cell>
          <cell r="I36">
            <v>694.5080464751328</v>
          </cell>
          <cell r="J36">
            <v>664.4552621242019</v>
          </cell>
          <cell r="K36">
            <v>518.6864981698192</v>
          </cell>
          <cell r="L36">
            <v>495.13322575894574</v>
          </cell>
          <cell r="M36">
            <v>466.76370996559143</v>
          </cell>
        </row>
        <row r="37">
          <cell r="A37" t="str">
            <v>34</v>
          </cell>
          <cell r="B37">
            <v>2386.6672501320572</v>
          </cell>
          <cell r="C37">
            <v>2860.9502078387945</v>
          </cell>
          <cell r="D37">
            <v>2586.9586265277517</v>
          </cell>
          <cell r="E37">
            <v>2676.1593698473985</v>
          </cell>
          <cell r="F37">
            <v>2462.0757461854</v>
          </cell>
          <cell r="G37">
            <v>2553.7464190678797</v>
          </cell>
          <cell r="H37">
            <v>2754.588291972799</v>
          </cell>
          <cell r="I37">
            <v>2618.0678237187813</v>
          </cell>
          <cell r="J37">
            <v>2885.9755277653167</v>
          </cell>
          <cell r="K37">
            <v>2559.923036162096</v>
          </cell>
          <cell r="L37">
            <v>2029.5338682402407</v>
          </cell>
          <cell r="M37">
            <v>1979.7477140734834</v>
          </cell>
        </row>
        <row r="38">
          <cell r="A38" t="str">
            <v>35</v>
          </cell>
          <cell r="B38">
            <v>704.6517105434804</v>
          </cell>
          <cell r="C38">
            <v>996.0493048628304</v>
          </cell>
          <cell r="D38">
            <v>1075.2939525320937</v>
          </cell>
          <cell r="E38">
            <v>1009.9883112378287</v>
          </cell>
          <cell r="F38">
            <v>909.3003138590607</v>
          </cell>
          <cell r="G38">
            <v>1024.4338408686144</v>
          </cell>
          <cell r="H38">
            <v>972.9735719228584</v>
          </cell>
          <cell r="I38">
            <v>876.837505474848</v>
          </cell>
          <cell r="J38">
            <v>1003.5008583459401</v>
          </cell>
          <cell r="K38">
            <v>969.8112759227653</v>
          </cell>
          <cell r="L38">
            <v>1107.7668121240915</v>
          </cell>
          <cell r="M38">
            <v>1076.9178116181176</v>
          </cell>
        </row>
        <row r="39">
          <cell r="A39" t="str">
            <v>36</v>
          </cell>
          <cell r="B39">
            <v>4710.059351960545</v>
          </cell>
          <cell r="C39">
            <v>4918.52620511669</v>
          </cell>
          <cell r="D39">
            <v>4963.589565646548</v>
          </cell>
          <cell r="E39">
            <v>6164.261684808623</v>
          </cell>
          <cell r="F39">
            <v>4929.111766148508</v>
          </cell>
          <cell r="G39">
            <v>5119.2725527768725</v>
          </cell>
          <cell r="H39">
            <v>5042.6081298732115</v>
          </cell>
          <cell r="I39">
            <v>4917.541508495515</v>
          </cell>
          <cell r="J39">
            <v>4924.275223028319</v>
          </cell>
          <cell r="K39">
            <v>4765.280281728498</v>
          </cell>
          <cell r="L39">
            <v>4319.744501396157</v>
          </cell>
          <cell r="M39">
            <v>4261.918751246916</v>
          </cell>
        </row>
        <row r="40">
          <cell r="A40" t="str">
            <v>37</v>
          </cell>
          <cell r="B40">
            <v>716.2379750028281</v>
          </cell>
          <cell r="C40">
            <v>778.496645996931</v>
          </cell>
          <cell r="D40">
            <v>792.0226009686281</v>
          </cell>
          <cell r="E40">
            <v>751.6005020790296</v>
          </cell>
          <cell r="F40">
            <v>745.1490860686066</v>
          </cell>
          <cell r="G40">
            <v>772.2723992593699</v>
          </cell>
          <cell r="H40">
            <v>780.5981568267961</v>
          </cell>
          <cell r="I40">
            <v>795.6371313515425</v>
          </cell>
          <cell r="J40">
            <v>792.052281063288</v>
          </cell>
          <cell r="K40">
            <v>812.0549360500394</v>
          </cell>
          <cell r="L40">
            <v>770.5456409556</v>
          </cell>
          <cell r="M40">
            <v>795.5230250778691</v>
          </cell>
        </row>
        <row r="41">
          <cell r="A41" t="str">
            <v>40.1</v>
          </cell>
          <cell r="B41">
            <v>26970.674751163242</v>
          </cell>
          <cell r="C41">
            <v>30451.635815290218</v>
          </cell>
          <cell r="D41">
            <v>26312.349974832443</v>
          </cell>
          <cell r="E41">
            <v>38526.54230568762</v>
          </cell>
          <cell r="F41">
            <v>32070.486399002868</v>
          </cell>
          <cell r="G41">
            <v>31366.0713442247</v>
          </cell>
          <cell r="H41">
            <v>24203.173351174682</v>
          </cell>
          <cell r="I41">
            <v>28099.240353762667</v>
          </cell>
          <cell r="J41">
            <v>30938.2424799082</v>
          </cell>
          <cell r="K41">
            <v>29478.24313079564</v>
          </cell>
          <cell r="L41">
            <v>34362.18240292634</v>
          </cell>
          <cell r="M41">
            <v>30658.343823361352</v>
          </cell>
        </row>
        <row r="42">
          <cell r="A42" t="str">
            <v>40.2</v>
          </cell>
          <cell r="B42">
            <v>411.27047970977446</v>
          </cell>
          <cell r="C42">
            <v>514.1622696122064</v>
          </cell>
          <cell r="D42">
            <v>461.94706563077534</v>
          </cell>
          <cell r="E42">
            <v>458.87274377526967</v>
          </cell>
          <cell r="F42">
            <v>568.421164730597</v>
          </cell>
          <cell r="G42">
            <v>516.6965777529747</v>
          </cell>
          <cell r="H42">
            <v>479.11801370687687</v>
          </cell>
          <cell r="I42">
            <v>611.490219839359</v>
          </cell>
          <cell r="J42">
            <v>698.4780909839398</v>
          </cell>
          <cell r="K42">
            <v>873.0828124287405</v>
          </cell>
          <cell r="L42">
            <v>991.7596991005064</v>
          </cell>
          <cell r="M42">
            <v>619.4077521565307</v>
          </cell>
        </row>
        <row r="43">
          <cell r="A43" t="str">
            <v>40.3</v>
          </cell>
          <cell r="B43">
            <v>6258.834339860004</v>
          </cell>
          <cell r="C43">
            <v>7262.089520799856</v>
          </cell>
          <cell r="D43">
            <v>6651.689496593553</v>
          </cell>
          <cell r="E43">
            <v>6502.430665607698</v>
          </cell>
          <cell r="F43">
            <v>6543.95637345355</v>
          </cell>
          <cell r="G43">
            <v>6067.727809478289</v>
          </cell>
          <cell r="H43">
            <v>6111.437228589257</v>
          </cell>
          <cell r="I43">
            <v>6650.048513477628</v>
          </cell>
          <cell r="J43">
            <v>6103.556607690839</v>
          </cell>
          <cell r="K43">
            <v>6503.664921174787</v>
          </cell>
          <cell r="L43">
            <v>6998.933898455393</v>
          </cell>
          <cell r="M43">
            <v>7396.823956933545</v>
          </cell>
        </row>
        <row r="44">
          <cell r="A44" t="str">
            <v>41</v>
          </cell>
          <cell r="B44">
            <v>219.2820620974073</v>
          </cell>
          <cell r="C44">
            <v>221.7630784006946</v>
          </cell>
          <cell r="D44">
            <v>228.052651198882</v>
          </cell>
          <cell r="E44">
            <v>231.97052733916038</v>
          </cell>
          <cell r="F44">
            <v>234.93526525180067</v>
          </cell>
          <cell r="G44">
            <v>289.186264339069</v>
          </cell>
          <cell r="H44">
            <v>298.2548393325033</v>
          </cell>
          <cell r="I44">
            <v>304.53949724321564</v>
          </cell>
          <cell r="J44">
            <v>309.9434629629</v>
          </cell>
          <cell r="K44">
            <v>309.79426911035415</v>
          </cell>
          <cell r="L44">
            <v>304.9538277202835</v>
          </cell>
          <cell r="M44">
            <v>315.28353088028126</v>
          </cell>
        </row>
        <row r="45">
          <cell r="A45" t="str">
            <v>45</v>
          </cell>
          <cell r="B45">
            <v>4157.3569060210475</v>
          </cell>
          <cell r="C45">
            <v>4233.467508566399</v>
          </cell>
          <cell r="D45">
            <v>4383.858439828263</v>
          </cell>
          <cell r="E45">
            <v>4407.907622259052</v>
          </cell>
          <cell r="F45">
            <v>4502.3871126074555</v>
          </cell>
          <cell r="G45">
            <v>4330.978336998948</v>
          </cell>
          <cell r="H45">
            <v>4603.220167491765</v>
          </cell>
          <cell r="I45">
            <v>4680.8829540435</v>
          </cell>
          <cell r="J45">
            <v>4810.214078181458</v>
          </cell>
          <cell r="K45">
            <v>4866.064608057053</v>
          </cell>
          <cell r="L45">
            <v>4920.817508924336</v>
          </cell>
          <cell r="M45">
            <v>4784.144403788628</v>
          </cell>
        </row>
        <row r="46">
          <cell r="A46" t="str">
            <v>50</v>
          </cell>
          <cell r="B46">
            <v>3015.068679898785</v>
          </cell>
          <cell r="C46">
            <v>3112.3713923327437</v>
          </cell>
          <cell r="D46">
            <v>3129.807348644907</v>
          </cell>
          <cell r="E46">
            <v>3209.906965209349</v>
          </cell>
          <cell r="F46">
            <v>3254.0192428388414</v>
          </cell>
          <cell r="G46">
            <v>3019.1668047218295</v>
          </cell>
          <cell r="H46">
            <v>3172.216503735602</v>
          </cell>
          <cell r="I46">
            <v>3086.1589888024328</v>
          </cell>
          <cell r="J46">
            <v>3177.905345502752</v>
          </cell>
          <cell r="K46">
            <v>3174.1179352186373</v>
          </cell>
          <cell r="L46">
            <v>3184.235636975515</v>
          </cell>
          <cell r="M46">
            <v>3155.4015987315956</v>
          </cell>
        </row>
        <row r="47">
          <cell r="A47" t="str">
            <v>51</v>
          </cell>
          <cell r="B47">
            <v>4358.95131854211</v>
          </cell>
          <cell r="C47">
            <v>4680.20822627666</v>
          </cell>
          <cell r="D47">
            <v>4545.218277694793</v>
          </cell>
          <cell r="E47">
            <v>4745.235664167208</v>
          </cell>
          <cell r="F47">
            <v>4738.415820126041</v>
          </cell>
          <cell r="G47">
            <v>4454.761157787006</v>
          </cell>
          <cell r="H47">
            <v>4830.881826324255</v>
          </cell>
          <cell r="I47">
            <v>4361.035792098374</v>
          </cell>
          <cell r="J47">
            <v>4653.867911627068</v>
          </cell>
          <cell r="K47">
            <v>4753.518135239755</v>
          </cell>
          <cell r="L47">
            <v>4791.360840425851</v>
          </cell>
          <cell r="M47">
            <v>4781.739988117029</v>
          </cell>
        </row>
        <row r="48">
          <cell r="A48" t="str">
            <v>52</v>
          </cell>
          <cell r="B48">
            <v>1887.9536111578388</v>
          </cell>
          <cell r="C48">
            <v>2001.2468312977726</v>
          </cell>
          <cell r="D48">
            <v>1969.9068433952002</v>
          </cell>
          <cell r="E48">
            <v>2044.5732735149966</v>
          </cell>
          <cell r="F48">
            <v>2048.92092859122</v>
          </cell>
          <cell r="G48">
            <v>1896.683999979065</v>
          </cell>
          <cell r="H48">
            <v>2037.326226152245</v>
          </cell>
          <cell r="I48">
            <v>1892.3142803230326</v>
          </cell>
          <cell r="J48">
            <v>2001.0430184859229</v>
          </cell>
          <cell r="K48">
            <v>2037.1995674301256</v>
          </cell>
          <cell r="L48">
            <v>2051.137968203019</v>
          </cell>
          <cell r="M48">
            <v>2044.1019475131081</v>
          </cell>
        </row>
        <row r="49">
          <cell r="A49" t="str">
            <v>55</v>
          </cell>
          <cell r="B49">
            <v>2783.43522035281</v>
          </cell>
          <cell r="C49">
            <v>2994.61830571751</v>
          </cell>
          <cell r="D49">
            <v>2914.557631966283</v>
          </cell>
          <cell r="E49">
            <v>2965.4817726200536</v>
          </cell>
          <cell r="F49">
            <v>2883.088226977936</v>
          </cell>
          <cell r="G49">
            <v>2849.464373132045</v>
          </cell>
          <cell r="H49">
            <v>3073.6817916465184</v>
          </cell>
          <cell r="I49">
            <v>2787.651140827552</v>
          </cell>
          <cell r="J49">
            <v>2923.737476393205</v>
          </cell>
          <cell r="K49">
            <v>3000.725196234837</v>
          </cell>
          <cell r="L49">
            <v>3024.3827113528623</v>
          </cell>
          <cell r="M49">
            <v>3019.2718488328924</v>
          </cell>
        </row>
        <row r="50">
          <cell r="A50" t="str">
            <v>60.1</v>
          </cell>
          <cell r="B50">
            <v>1323.5373485254297</v>
          </cell>
          <cell r="C50">
            <v>1321.9214072974542</v>
          </cell>
          <cell r="D50">
            <v>1306.6748189040318</v>
          </cell>
          <cell r="E50">
            <v>1299.081093619735</v>
          </cell>
          <cell r="F50">
            <v>1295.137488332383</v>
          </cell>
          <cell r="G50">
            <v>1304.5458529988243</v>
          </cell>
          <cell r="H50">
            <v>1304.0367715643572</v>
          </cell>
          <cell r="I50">
            <v>1274.9649806455227</v>
          </cell>
          <cell r="J50">
            <v>1278.009232654945</v>
          </cell>
          <cell r="K50">
            <v>1277.7578695369855</v>
          </cell>
          <cell r="L50">
            <v>1259.2283003602367</v>
          </cell>
          <cell r="M50">
            <v>1233.471169261895</v>
          </cell>
        </row>
        <row r="51">
          <cell r="A51" t="str">
            <v>60.2</v>
          </cell>
          <cell r="B51">
            <v>23871.903998074613</v>
          </cell>
          <cell r="C51">
            <v>24476.256934106852</v>
          </cell>
          <cell r="D51">
            <v>25762.327429466794</v>
          </cell>
          <cell r="E51">
            <v>27240.948612176075</v>
          </cell>
          <cell r="F51">
            <v>28339.628094860476</v>
          </cell>
          <cell r="G51">
            <v>29144.38599057112</v>
          </cell>
          <cell r="H51">
            <v>29042.58047846264</v>
          </cell>
          <cell r="I51">
            <v>29064.64474886045</v>
          </cell>
          <cell r="J51">
            <v>28695.02706923298</v>
          </cell>
          <cell r="K51">
            <v>30178.984872199093</v>
          </cell>
          <cell r="L51">
            <v>30427.973580534275</v>
          </cell>
          <cell r="M51">
            <v>30845.94578693657</v>
          </cell>
        </row>
        <row r="52">
          <cell r="A52" t="str">
            <v>61</v>
          </cell>
          <cell r="B52">
            <v>1952.047917498021</v>
          </cell>
          <cell r="C52">
            <v>1823.2894427263448</v>
          </cell>
          <cell r="D52">
            <v>1789.875047329577</v>
          </cell>
          <cell r="E52">
            <v>1811.0030566537962</v>
          </cell>
          <cell r="F52">
            <v>1944.3119839246003</v>
          </cell>
          <cell r="G52">
            <v>1793.5173692657986</v>
          </cell>
          <cell r="H52">
            <v>2091.3004054557973</v>
          </cell>
          <cell r="I52">
            <v>2381.2767947783095</v>
          </cell>
          <cell r="J52">
            <v>2537.4830860293387</v>
          </cell>
          <cell r="K52">
            <v>2660.0893560656286</v>
          </cell>
          <cell r="L52">
            <v>2761.130270667748</v>
          </cell>
          <cell r="M52">
            <v>2903.1502857677556</v>
          </cell>
        </row>
        <row r="53">
          <cell r="A53" t="str">
            <v>62</v>
          </cell>
          <cell r="B53">
            <v>4399.150346821104</v>
          </cell>
          <cell r="C53">
            <v>4800.35097757715</v>
          </cell>
          <cell r="D53">
            <v>4909.094658575678</v>
          </cell>
          <cell r="E53">
            <v>5015.810797538963</v>
          </cell>
          <cell r="F53">
            <v>5176.587705577635</v>
          </cell>
          <cell r="G53">
            <v>5276.244435428614</v>
          </cell>
          <cell r="H53">
            <v>5014.839070268167</v>
          </cell>
          <cell r="I53">
            <v>4820.687777551677</v>
          </cell>
          <cell r="J53">
            <v>4544.399490776181</v>
          </cell>
          <cell r="K53">
            <v>4488.382869402391</v>
          </cell>
          <cell r="L53">
            <v>4431.675440518434</v>
          </cell>
          <cell r="M53">
            <v>4293.014830878765</v>
          </cell>
        </row>
        <row r="54">
          <cell r="A54" t="str">
            <v>63-64</v>
          </cell>
          <cell r="B54">
            <v>645.0728622772891</v>
          </cell>
          <cell r="C54">
            <v>660.5379654926428</v>
          </cell>
          <cell r="D54">
            <v>670.3755541628519</v>
          </cell>
          <cell r="E54">
            <v>689.849160242652</v>
          </cell>
          <cell r="F54">
            <v>709.8857838719925</v>
          </cell>
          <cell r="G54">
            <v>793.7309376607819</v>
          </cell>
          <cell r="H54">
            <v>858.8186431225126</v>
          </cell>
          <cell r="I54">
            <v>822.6765032087148</v>
          </cell>
          <cell r="J54">
            <v>846.702753742306</v>
          </cell>
          <cell r="K54">
            <v>855.4561755868776</v>
          </cell>
          <cell r="L54">
            <v>859.8454174652194</v>
          </cell>
          <cell r="M54">
            <v>857.0239841993139</v>
          </cell>
        </row>
        <row r="55">
          <cell r="A55" t="str">
            <v>65</v>
          </cell>
          <cell r="B55">
            <v>508.57390353747815</v>
          </cell>
          <cell r="C55">
            <v>547.7006330330012</v>
          </cell>
          <cell r="D55">
            <v>526.1109991768586</v>
          </cell>
          <cell r="E55">
            <v>548.1057657633028</v>
          </cell>
          <cell r="F55">
            <v>545.8893460986195</v>
          </cell>
          <cell r="G55">
            <v>513.8268530939646</v>
          </cell>
          <cell r="H55">
            <v>547.2861212415464</v>
          </cell>
          <cell r="I55">
            <v>490.4246462626002</v>
          </cell>
          <cell r="J55">
            <v>528.6447630589223</v>
          </cell>
          <cell r="K55">
            <v>548.0307516024476</v>
          </cell>
          <cell r="L55">
            <v>561.4018117245718</v>
          </cell>
          <cell r="M55">
            <v>561.3133392630044</v>
          </cell>
        </row>
        <row r="56">
          <cell r="A56" t="str">
            <v>66</v>
          </cell>
          <cell r="B56">
            <v>641.1035260210456</v>
          </cell>
          <cell r="C56">
            <v>687.5919521685774</v>
          </cell>
          <cell r="D56">
            <v>659.4074146986846</v>
          </cell>
          <cell r="E56">
            <v>685.6938466187811</v>
          </cell>
          <cell r="F56">
            <v>680.9559977881842</v>
          </cell>
          <cell r="G56">
            <v>645.3254668610261</v>
          </cell>
          <cell r="H56">
            <v>684.8741673026931</v>
          </cell>
          <cell r="I56">
            <v>613.3241602824555</v>
          </cell>
          <cell r="J56">
            <v>660.0689892208059</v>
          </cell>
          <cell r="K56">
            <v>675.8439954977868</v>
          </cell>
          <cell r="L56">
            <v>671.5078661958332</v>
          </cell>
          <cell r="M56">
            <v>691.3705841081435</v>
          </cell>
        </row>
        <row r="57">
          <cell r="A57" t="str">
            <v>67</v>
          </cell>
          <cell r="B57">
            <v>405.70995980085</v>
          </cell>
          <cell r="C57">
            <v>438.01388222189786</v>
          </cell>
          <cell r="D57">
            <v>419.9059381095289</v>
          </cell>
          <cell r="E57">
            <v>437.8353676429412</v>
          </cell>
          <cell r="F57">
            <v>435.4488679467871</v>
          </cell>
          <cell r="G57">
            <v>410.63651082655923</v>
          </cell>
          <cell r="H57">
            <v>437.8554042147548</v>
          </cell>
          <cell r="I57">
            <v>390.6562739482415</v>
          </cell>
          <cell r="J57">
            <v>422.6663406211791</v>
          </cell>
          <cell r="K57">
            <v>433.5324016069633</v>
          </cell>
          <cell r="L57">
            <v>434.86852071026306</v>
          </cell>
          <cell r="M57">
            <v>435.8734506433712</v>
          </cell>
        </row>
        <row r="58">
          <cell r="A58" t="str">
            <v>70</v>
          </cell>
          <cell r="B58">
            <v>633.6701900364433</v>
          </cell>
          <cell r="C58">
            <v>675.4404507210731</v>
          </cell>
          <cell r="D58">
            <v>652.6314311463202</v>
          </cell>
          <cell r="E58">
            <v>677.1638840229573</v>
          </cell>
          <cell r="F58">
            <v>675.3192583281841</v>
          </cell>
          <cell r="G58">
            <v>716.7876590689884</v>
          </cell>
          <cell r="H58">
            <v>759.1476563863347</v>
          </cell>
          <cell r="I58">
            <v>701.6437693707587</v>
          </cell>
          <cell r="J58">
            <v>747.0333510697426</v>
          </cell>
          <cell r="K58">
            <v>764.0035694252166</v>
          </cell>
          <cell r="L58">
            <v>769.6572456805367</v>
          </cell>
          <cell r="M58">
            <v>766.2821486293539</v>
          </cell>
        </row>
        <row r="59">
          <cell r="A59" t="str">
            <v>71</v>
          </cell>
          <cell r="B59">
            <v>2848.67384982988</v>
          </cell>
          <cell r="C59">
            <v>2907.55104366276</v>
          </cell>
          <cell r="D59">
            <v>2914.0412798193734</v>
          </cell>
          <cell r="E59">
            <v>2977.144181589697</v>
          </cell>
          <cell r="F59">
            <v>3029.8285841375364</v>
          </cell>
          <cell r="G59">
            <v>3018.703984623107</v>
          </cell>
          <cell r="H59">
            <v>3131.1948373935616</v>
          </cell>
          <cell r="I59">
            <v>3084.6032089842906</v>
          </cell>
          <cell r="J59">
            <v>3115.3206736456204</v>
          </cell>
          <cell r="K59">
            <v>3186.4809177858415</v>
          </cell>
          <cell r="L59">
            <v>3206.6691852203326</v>
          </cell>
          <cell r="M59">
            <v>3198.8634501671177</v>
          </cell>
        </row>
        <row r="60">
          <cell r="A60" t="str">
            <v>72</v>
          </cell>
          <cell r="B60">
            <v>594.3229646325044</v>
          </cell>
          <cell r="C60">
            <v>629.9179140742326</v>
          </cell>
          <cell r="D60">
            <v>617.9902498481486</v>
          </cell>
          <cell r="E60">
            <v>639.6969518001574</v>
          </cell>
          <cell r="F60">
            <v>640.6200817965832</v>
          </cell>
          <cell r="G60">
            <v>660.5456828814855</v>
          </cell>
          <cell r="H60">
            <v>695.9610393240735</v>
          </cell>
          <cell r="I60">
            <v>654.5342103359038</v>
          </cell>
          <cell r="J60">
            <v>691.7862626957101</v>
          </cell>
          <cell r="K60">
            <v>703.2707965420536</v>
          </cell>
          <cell r="L60">
            <v>701.7448151111995</v>
          </cell>
          <cell r="M60">
            <v>707.8552860457193</v>
          </cell>
        </row>
        <row r="61">
          <cell r="A61" t="str">
            <v>73</v>
          </cell>
          <cell r="B61">
            <v>801.0603927104479</v>
          </cell>
          <cell r="C61">
            <v>858.9520722544066</v>
          </cell>
          <cell r="D61">
            <v>833.5861541925038</v>
          </cell>
          <cell r="E61">
            <v>866.706768417206</v>
          </cell>
          <cell r="F61">
            <v>864.7056297761093</v>
          </cell>
          <cell r="G61">
            <v>861.3670382623895</v>
          </cell>
          <cell r="H61">
            <v>913.3828969080894</v>
          </cell>
          <cell r="I61">
            <v>838.4890460561198</v>
          </cell>
          <cell r="J61">
            <v>897.9205983169556</v>
          </cell>
          <cell r="K61">
            <v>916.4416263882298</v>
          </cell>
          <cell r="L61">
            <v>915.6002468904053</v>
          </cell>
          <cell r="M61">
            <v>919.1560895550925</v>
          </cell>
        </row>
        <row r="62">
          <cell r="A62" t="str">
            <v>74</v>
          </cell>
          <cell r="B62">
            <v>906.7169492547162</v>
          </cell>
          <cell r="C62">
            <v>954.1788976663486</v>
          </cell>
          <cell r="D62">
            <v>938.3203497849657</v>
          </cell>
          <cell r="E62">
            <v>969.0281809158258</v>
          </cell>
          <cell r="F62">
            <v>973.8364591391834</v>
          </cell>
          <cell r="G62">
            <v>980.7092997492821</v>
          </cell>
          <cell r="H62">
            <v>1030.8905379810524</v>
          </cell>
          <cell r="I62">
            <v>974.6079835294804</v>
          </cell>
          <cell r="J62">
            <v>1020.716839159491</v>
          </cell>
          <cell r="K62">
            <v>1049.6767561797667</v>
          </cell>
          <cell r="L62">
            <v>1056.9945204987566</v>
          </cell>
          <cell r="M62">
            <v>1060.5457251345417</v>
          </cell>
        </row>
        <row r="63">
          <cell r="A63" t="str">
            <v>75</v>
          </cell>
          <cell r="B63">
            <v>6716.889943066573</v>
          </cell>
          <cell r="C63">
            <v>7138.603437287653</v>
          </cell>
          <cell r="D63">
            <v>6864.19281235686</v>
          </cell>
          <cell r="E63">
            <v>6924.110529386528</v>
          </cell>
          <cell r="F63">
            <v>6882.8104150684885</v>
          </cell>
          <cell r="G63">
            <v>6555.6683278584</v>
          </cell>
          <cell r="H63">
            <v>6892.240783870661</v>
          </cell>
          <cell r="I63">
            <v>6109.487379985274</v>
          </cell>
          <cell r="J63">
            <v>6501.490754899776</v>
          </cell>
          <cell r="K63">
            <v>6537.376251817337</v>
          </cell>
          <cell r="L63">
            <v>6575.556177491959</v>
          </cell>
          <cell r="M63">
            <v>6706.7257176714575</v>
          </cell>
        </row>
        <row r="64">
          <cell r="A64" t="str">
            <v>80</v>
          </cell>
          <cell r="B64">
            <v>5075.124277120052</v>
          </cell>
          <cell r="C64">
            <v>5436.618985573327</v>
          </cell>
          <cell r="D64">
            <v>5115.8567935950305</v>
          </cell>
          <cell r="E64">
            <v>5238.792814163721</v>
          </cell>
          <cell r="F64">
            <v>5061.737787013694</v>
          </cell>
          <cell r="G64">
            <v>4655.912126544873</v>
          </cell>
          <cell r="H64">
            <v>5042.493117793675</v>
          </cell>
          <cell r="I64">
            <v>4402.512426638665</v>
          </cell>
          <cell r="J64">
            <v>4784.4634951212565</v>
          </cell>
          <cell r="K64">
            <v>4907.841682452304</v>
          </cell>
          <cell r="L64">
            <v>4939.608432043758</v>
          </cell>
          <cell r="M64">
            <v>4924.0896711643345</v>
          </cell>
        </row>
        <row r="65">
          <cell r="A65" t="str">
            <v>85</v>
          </cell>
          <cell r="B65">
            <v>4261.733802874072</v>
          </cell>
          <cell r="C65">
            <v>4540.457615128555</v>
          </cell>
          <cell r="D65">
            <v>4328.120869033161</v>
          </cell>
          <cell r="E65">
            <v>4489.811252883028</v>
          </cell>
          <cell r="F65">
            <v>4421.15277517619</v>
          </cell>
          <cell r="G65">
            <v>4098.984445739467</v>
          </cell>
          <cell r="H65">
            <v>4366.478840378659</v>
          </cell>
          <cell r="I65">
            <v>3875.432944317986</v>
          </cell>
          <cell r="J65">
            <v>4138.850480617504</v>
          </cell>
          <cell r="K65">
            <v>4235.746376521753</v>
          </cell>
          <cell r="L65">
            <v>4269.42497476492</v>
          </cell>
          <cell r="M65">
            <v>4277.304962773263</v>
          </cell>
        </row>
        <row r="66">
          <cell r="A66" t="str">
            <v>90</v>
          </cell>
          <cell r="B66">
            <v>9598.685151663683</v>
          </cell>
          <cell r="C66">
            <v>9623.935706009584</v>
          </cell>
          <cell r="D66">
            <v>9730.165415070318</v>
          </cell>
          <cell r="E66">
            <v>9591.808532657691</v>
          </cell>
          <cell r="F66">
            <v>9806.165425520017</v>
          </cell>
          <cell r="G66">
            <v>10281.715077121675</v>
          </cell>
          <cell r="H66">
            <v>10524.456244112702</v>
          </cell>
          <cell r="I66">
            <v>10898.52275373386</v>
          </cell>
          <cell r="J66">
            <v>11220.301153309114</v>
          </cell>
          <cell r="K66">
            <v>11595.176900592936</v>
          </cell>
          <cell r="L66">
            <v>11637.035520553489</v>
          </cell>
          <cell r="M66">
            <v>11487.90476201528</v>
          </cell>
        </row>
        <row r="67">
          <cell r="A67" t="str">
            <v>91</v>
          </cell>
          <cell r="B67">
            <v>200.64874810528417</v>
          </cell>
          <cell r="C67">
            <v>205.04774490968884</v>
          </cell>
          <cell r="D67">
            <v>201.41338868897913</v>
          </cell>
          <cell r="E67">
            <v>205.41333625672112</v>
          </cell>
          <cell r="F67">
            <v>204.85475856705733</v>
          </cell>
          <cell r="G67">
            <v>213.10859746900093</v>
          </cell>
          <cell r="H67">
            <v>219.84890384219298</v>
          </cell>
          <cell r="I67">
            <v>210.45705652626904</v>
          </cell>
          <cell r="J67">
            <v>216.22834075502365</v>
          </cell>
          <cell r="K67">
            <v>219.2554133957977</v>
          </cell>
          <cell r="L67">
            <v>210.54819314663854</v>
          </cell>
          <cell r="M67">
            <v>235.50320193767715</v>
          </cell>
        </row>
        <row r="68">
          <cell r="A68" t="str">
            <v>92</v>
          </cell>
          <cell r="B68">
            <v>1998.3460108199702</v>
          </cell>
          <cell r="C68">
            <v>2233.777996519997</v>
          </cell>
          <cell r="D68">
            <v>2149.777275374826</v>
          </cell>
          <cell r="E68">
            <v>2274.7817447896396</v>
          </cell>
          <cell r="F68">
            <v>2290.271114827055</v>
          </cell>
          <cell r="G68">
            <v>2315.071759741321</v>
          </cell>
          <cell r="H68">
            <v>2535.0490774469413</v>
          </cell>
          <cell r="I68">
            <v>2288.8057808375756</v>
          </cell>
          <cell r="J68">
            <v>2417.600856484142</v>
          </cell>
          <cell r="K68">
            <v>2496.2662772336625</v>
          </cell>
          <cell r="L68">
            <v>2516.667773317583</v>
          </cell>
          <cell r="M68">
            <v>2502.6210701254968</v>
          </cell>
        </row>
        <row r="69">
          <cell r="A69" t="str">
            <v>93</v>
          </cell>
          <cell r="B69">
            <v>505.3406293032162</v>
          </cell>
          <cell r="C69">
            <v>532.8044995109823</v>
          </cell>
          <cell r="D69">
            <v>516.1292951760108</v>
          </cell>
          <cell r="E69">
            <v>534.4990738591584</v>
          </cell>
          <cell r="F69">
            <v>531.9099587920737</v>
          </cell>
          <cell r="G69">
            <v>508.36383855855115</v>
          </cell>
          <cell r="H69">
            <v>545.7572733356726</v>
          </cell>
          <cell r="I69">
            <v>496.00971326141007</v>
          </cell>
          <cell r="J69">
            <v>524.8790673476428</v>
          </cell>
          <cell r="K69">
            <v>535.5810225555972</v>
          </cell>
          <cell r="L69">
            <v>532.7081967281983</v>
          </cell>
          <cell r="M69">
            <v>541.1204333983194</v>
          </cell>
        </row>
        <row r="70">
          <cell r="A70" t="str">
            <v>B</v>
          </cell>
        </row>
        <row r="71">
          <cell r="A71" t="str">
            <v>I</v>
          </cell>
          <cell r="B71">
            <v>10456.0688925</v>
          </cell>
          <cell r="C71">
            <v>11058.878423249995</v>
          </cell>
          <cell r="D71">
            <v>11336.24118375</v>
          </cell>
          <cell r="E71">
            <v>12288.38544675</v>
          </cell>
          <cell r="F71">
            <v>13569.081403500002</v>
          </cell>
          <cell r="G71">
            <v>14090.124730500002</v>
          </cell>
          <cell r="H71">
            <v>14041.32293025</v>
          </cell>
          <cell r="I71">
            <v>14118.197924250002</v>
          </cell>
          <cell r="J71">
            <v>14195.106418500003</v>
          </cell>
          <cell r="K71">
            <v>15185.488074750001</v>
          </cell>
          <cell r="L71">
            <v>15423.579234000003</v>
          </cell>
          <cell r="M71">
            <v>16315.242725250002</v>
          </cell>
        </row>
        <row r="72">
          <cell r="A72" t="str">
            <v>O</v>
          </cell>
          <cell r="B72">
            <v>7183.926320919416</v>
          </cell>
          <cell r="C72">
            <v>7545.601897592536</v>
          </cell>
          <cell r="D72">
            <v>8278.6901826559</v>
          </cell>
          <cell r="E72">
            <v>9109.949609056277</v>
          </cell>
          <cell r="F72">
            <v>9212.904233350517</v>
          </cell>
          <cell r="G72">
            <v>9536.650129718219</v>
          </cell>
          <cell r="H72">
            <v>8095.619056231318</v>
          </cell>
          <cell r="I72">
            <v>7844.659217830708</v>
          </cell>
          <cell r="J72">
            <v>8497.144147008486</v>
          </cell>
          <cell r="K72">
            <v>9656.075197715354</v>
          </cell>
          <cell r="L72">
            <v>8814.288166011826</v>
          </cell>
          <cell r="M72">
            <v>9186.164811756882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up95"/>
      <sheetName val="sup96"/>
      <sheetName val="sup97"/>
      <sheetName val="sup98"/>
      <sheetName val="sup99"/>
      <sheetName val="sup00"/>
      <sheetName val="sup01"/>
      <sheetName val="sup02"/>
      <sheetName val="sup03"/>
      <sheetName val="sup04"/>
      <sheetName val="sup05"/>
      <sheetName val="use95"/>
      <sheetName val="use96"/>
      <sheetName val="use97"/>
      <sheetName val="use98"/>
      <sheetName val="use99"/>
      <sheetName val="use00"/>
      <sheetName val="use01"/>
      <sheetName val="use02"/>
      <sheetName val="use03"/>
      <sheetName val="use04"/>
      <sheetName val="use05"/>
      <sheetName val="siot95"/>
      <sheetName val="siot00"/>
      <sheetName val="siot05"/>
      <sheetName val="dom95"/>
      <sheetName val="dom00"/>
      <sheetName val="dom05"/>
      <sheetName val="imp95"/>
      <sheetName val="imp00"/>
      <sheetName val="imp05"/>
      <sheetName val="row95"/>
      <sheetName val="row96"/>
      <sheetName val="row97"/>
      <sheetName val="row98"/>
      <sheetName val="row99"/>
      <sheetName val="row00"/>
      <sheetName val="row01"/>
      <sheetName val="row02"/>
      <sheetName val="row03"/>
      <sheetName val="row04"/>
      <sheetName val="row05"/>
      <sheetName val="col95"/>
      <sheetName val="col96"/>
      <sheetName val="col97"/>
      <sheetName val="col98"/>
      <sheetName val="col99"/>
      <sheetName val="col00"/>
      <sheetName val="col01"/>
      <sheetName val="col02"/>
      <sheetName val="col03"/>
      <sheetName val="col04"/>
      <sheetName val="col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_models_S_Moll"/>
      <sheetName val="jlp_test_agrégé"/>
      <sheetName val="TESg"/>
      <sheetName val="Ag"/>
      <sheetName val="TESd"/>
      <sheetName val="Ad"/>
      <sheetName val="TESm"/>
      <sheetName val="Au"/>
      <sheetName val="CO2_dde_finale"/>
      <sheetName val="Demande finale"/>
      <sheetName val="Ressources"/>
      <sheetName val="Importations"/>
      <sheetName val="Exportations"/>
      <sheetName val="Production des produits"/>
      <sheetName val="Production des branches"/>
      <sheetName val="C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140625" style="2" customWidth="1"/>
    <col min="2" max="2" width="14.57421875" style="2" customWidth="1"/>
    <col min="3" max="3" width="11.421875" style="2" customWidth="1"/>
    <col min="4" max="4" width="12.421875" style="2" customWidth="1"/>
    <col min="5" max="8" width="11.421875" style="2" customWidth="1"/>
    <col min="9" max="9" width="15.57421875" style="2" customWidth="1"/>
    <col min="10" max="16384" width="11.421875" style="2" customWidth="1"/>
  </cols>
  <sheetData>
    <row r="1" ht="20.25">
      <c r="A1" s="14" t="s">
        <v>22</v>
      </c>
    </row>
    <row r="2" spans="1:8" s="15" customFormat="1" ht="39" customHeight="1">
      <c r="A2" s="18" t="s">
        <v>20</v>
      </c>
      <c r="B2" s="18"/>
      <c r="C2" s="18"/>
      <c r="D2" s="18"/>
      <c r="E2" s="18"/>
      <c r="F2" s="18"/>
      <c r="G2" s="18"/>
      <c r="H2" s="18"/>
    </row>
    <row r="4" spans="1:6" s="9" customFormat="1" ht="31.5" customHeight="1">
      <c r="A4" s="9" t="s">
        <v>9</v>
      </c>
      <c r="B4" s="10" t="s">
        <v>0</v>
      </c>
      <c r="C4" s="10" t="s">
        <v>10</v>
      </c>
      <c r="D4" s="10" t="s">
        <v>11</v>
      </c>
      <c r="E4" s="11" t="s">
        <v>12</v>
      </c>
      <c r="F4" s="11" t="s">
        <v>13</v>
      </c>
    </row>
    <row r="5" spans="2:9" ht="12.75">
      <c r="B5" s="16" t="s">
        <v>14</v>
      </c>
      <c r="C5" s="16"/>
      <c r="D5" s="6" t="s">
        <v>15</v>
      </c>
      <c r="E5" s="16" t="s">
        <v>16</v>
      </c>
      <c r="F5" s="16"/>
      <c r="I5" s="1" t="s">
        <v>21</v>
      </c>
    </row>
    <row r="6" spans="1:9" ht="12.75">
      <c r="A6" s="5" t="s">
        <v>23</v>
      </c>
      <c r="B6" s="7">
        <v>8045.219</v>
      </c>
      <c r="C6" s="7">
        <v>12444.573</v>
      </c>
      <c r="D6" s="7">
        <v>296.229</v>
      </c>
      <c r="E6" s="8">
        <f aca="true" t="shared" si="0" ref="E6:F10">B6/$D6</f>
        <v>27.158782563489734</v>
      </c>
      <c r="F6" s="8">
        <f t="shared" si="0"/>
        <v>42.00997539066061</v>
      </c>
      <c r="I6" s="1"/>
    </row>
    <row r="7" spans="1:11" ht="25.5">
      <c r="A7" s="5" t="s">
        <v>24</v>
      </c>
      <c r="B7" s="7">
        <v>179.066</v>
      </c>
      <c r="C7" s="7">
        <v>528.244</v>
      </c>
      <c r="D7" s="7">
        <v>16.317</v>
      </c>
      <c r="E7" s="8">
        <f t="shared" si="0"/>
        <v>10.974198688484403</v>
      </c>
      <c r="F7" s="8">
        <f t="shared" si="0"/>
        <v>32.37384323098609</v>
      </c>
      <c r="I7" s="5"/>
      <c r="J7" s="12" t="s">
        <v>12</v>
      </c>
      <c r="K7" s="12" t="s">
        <v>13</v>
      </c>
    </row>
    <row r="8" spans="1:11" ht="12.75">
      <c r="A8" s="5" t="s">
        <v>3</v>
      </c>
      <c r="B8" s="7">
        <v>1294.063</v>
      </c>
      <c r="C8" s="7">
        <v>1731.002</v>
      </c>
      <c r="D8" s="7">
        <v>82.464</v>
      </c>
      <c r="E8" s="8">
        <f t="shared" si="0"/>
        <v>15.692459740007763</v>
      </c>
      <c r="F8" s="8">
        <f t="shared" si="0"/>
        <v>20.991002134264647</v>
      </c>
      <c r="I8" s="5" t="s">
        <v>23</v>
      </c>
      <c r="J8" s="13">
        <v>27.158782563489734</v>
      </c>
      <c r="K8" s="13">
        <v>42.00997539066061</v>
      </c>
    </row>
    <row r="9" spans="1:11" ht="12.75">
      <c r="A9" s="5" t="s">
        <v>1</v>
      </c>
      <c r="B9" s="7">
        <v>852.328</v>
      </c>
      <c r="C9" s="7">
        <v>1272.291</v>
      </c>
      <c r="D9" s="7">
        <v>62.958</v>
      </c>
      <c r="E9" s="8">
        <f t="shared" si="0"/>
        <v>13.538041233838431</v>
      </c>
      <c r="F9" s="8">
        <f t="shared" si="0"/>
        <v>20.20856761650624</v>
      </c>
      <c r="I9" s="5" t="s">
        <v>24</v>
      </c>
      <c r="J9" s="13">
        <v>10.974198688484403</v>
      </c>
      <c r="K9" s="13">
        <v>32.37384323098609</v>
      </c>
    </row>
    <row r="10" spans="1:11" ht="12.75">
      <c r="A10" s="5" t="s">
        <v>4</v>
      </c>
      <c r="B10" s="7">
        <v>1534.287</v>
      </c>
      <c r="C10" s="7">
        <v>2576.55</v>
      </c>
      <c r="D10" s="7">
        <v>127.768</v>
      </c>
      <c r="E10" s="8">
        <f t="shared" si="0"/>
        <v>12.008382380564774</v>
      </c>
      <c r="F10" s="8">
        <f t="shared" si="0"/>
        <v>20.165847473545803</v>
      </c>
      <c r="I10" s="5" t="s">
        <v>3</v>
      </c>
      <c r="J10" s="13">
        <v>15.692459740007763</v>
      </c>
      <c r="K10" s="13">
        <v>20.991002134264647</v>
      </c>
    </row>
    <row r="11" spans="1:11" ht="12.75">
      <c r="A11" s="5" t="s">
        <v>17</v>
      </c>
      <c r="B11" s="7">
        <f>$D11*E11</f>
        <v>7908.22377</v>
      </c>
      <c r="C11" s="7">
        <f>$D11*F11</f>
        <v>9630.61227</v>
      </c>
      <c r="D11" s="7">
        <v>492.111</v>
      </c>
      <c r="E11" s="8">
        <f>16.07</f>
        <v>16.07</v>
      </c>
      <c r="F11" s="8">
        <f>E11+6.5-3</f>
        <v>19.57</v>
      </c>
      <c r="I11" s="5" t="s">
        <v>1</v>
      </c>
      <c r="J11" s="13">
        <v>13.538041233838431</v>
      </c>
      <c r="K11" s="13">
        <v>20.20856761650624</v>
      </c>
    </row>
    <row r="12" spans="1:11" ht="12.75">
      <c r="A12" s="5" t="s">
        <v>25</v>
      </c>
      <c r="B12" s="7">
        <v>751.135</v>
      </c>
      <c r="C12" s="7">
        <v>1166.09</v>
      </c>
      <c r="D12" s="7">
        <v>60.235</v>
      </c>
      <c r="E12" s="8">
        <f aca="true" t="shared" si="1" ref="E12:F19">B12/$D12</f>
        <v>12.47007553747821</v>
      </c>
      <c r="F12" s="8">
        <f t="shared" si="1"/>
        <v>19.359010542043663</v>
      </c>
      <c r="I12" s="5" t="s">
        <v>4</v>
      </c>
      <c r="J12" s="13">
        <v>12.008382380564774</v>
      </c>
      <c r="K12" s="13">
        <v>20.165847473545803</v>
      </c>
    </row>
    <row r="13" spans="1:11" ht="12.75">
      <c r="A13" s="5" t="s">
        <v>2</v>
      </c>
      <c r="B13" s="7">
        <v>831.977</v>
      </c>
      <c r="C13" s="7">
        <v>948.733</v>
      </c>
      <c r="D13" s="7">
        <v>58.607</v>
      </c>
      <c r="E13" s="8">
        <f t="shared" si="1"/>
        <v>14.195863975293053</v>
      </c>
      <c r="F13" s="8">
        <f t="shared" si="1"/>
        <v>16.18804920913884</v>
      </c>
      <c r="I13" s="5" t="s">
        <v>17</v>
      </c>
      <c r="J13" s="13">
        <v>16.07</v>
      </c>
      <c r="K13" s="13">
        <v>19.57</v>
      </c>
    </row>
    <row r="14" spans="1:11" ht="12.75">
      <c r="A14" s="5" t="s">
        <v>5</v>
      </c>
      <c r="B14" s="7">
        <v>755.75</v>
      </c>
      <c r="C14" s="7">
        <v>394.441</v>
      </c>
      <c r="D14" s="7">
        <v>16.267</v>
      </c>
      <c r="E14" s="8">
        <f t="shared" si="1"/>
        <v>46.459088953095225</v>
      </c>
      <c r="F14" s="8">
        <f t="shared" si="1"/>
        <v>24.247925247433454</v>
      </c>
      <c r="I14" s="5" t="s">
        <v>25</v>
      </c>
      <c r="J14" s="13">
        <v>12.47007553747821</v>
      </c>
      <c r="K14" s="13">
        <v>19.359010542043663</v>
      </c>
    </row>
    <row r="15" spans="1:11" ht="12.75">
      <c r="A15" s="5" t="s">
        <v>18</v>
      </c>
      <c r="B15" s="7">
        <v>802.176</v>
      </c>
      <c r="C15" s="7">
        <v>636.609</v>
      </c>
      <c r="D15" s="7">
        <v>38.681</v>
      </c>
      <c r="E15" s="8">
        <f t="shared" si="1"/>
        <v>20.738243582120422</v>
      </c>
      <c r="F15" s="8">
        <f t="shared" si="1"/>
        <v>16.457925079496395</v>
      </c>
      <c r="I15" s="5" t="s">
        <v>2</v>
      </c>
      <c r="J15" s="13">
        <v>14.195863975293053</v>
      </c>
      <c r="K15" s="13">
        <v>16.18804920913884</v>
      </c>
    </row>
    <row r="16" spans="1:6" ht="12.75">
      <c r="A16" s="5" t="s">
        <v>6</v>
      </c>
      <c r="B16" s="7">
        <v>2729.89</v>
      </c>
      <c r="C16" s="7">
        <v>2575.119</v>
      </c>
      <c r="D16" s="7">
        <v>185.987</v>
      </c>
      <c r="E16" s="8">
        <f t="shared" si="1"/>
        <v>14.677853828493388</v>
      </c>
      <c r="F16" s="8">
        <f t="shared" si="1"/>
        <v>13.8456935162135</v>
      </c>
    </row>
    <row r="17" spans="1:6" ht="12.75">
      <c r="A17" s="5" t="s">
        <v>7</v>
      </c>
      <c r="B17" s="7">
        <v>1617.742</v>
      </c>
      <c r="C17" s="7">
        <v>1546.402</v>
      </c>
      <c r="D17" s="7">
        <v>143.15</v>
      </c>
      <c r="E17" s="8">
        <f t="shared" si="1"/>
        <v>11.301026894865524</v>
      </c>
      <c r="F17" s="8">
        <f t="shared" si="1"/>
        <v>10.802668529514495</v>
      </c>
    </row>
    <row r="18" spans="1:6" ht="12.75">
      <c r="A18" s="5" t="s">
        <v>8</v>
      </c>
      <c r="B18" s="7">
        <v>8521.691</v>
      </c>
      <c r="C18" s="7">
        <v>6660.153</v>
      </c>
      <c r="D18" s="7">
        <v>1303.72</v>
      </c>
      <c r="E18" s="8">
        <f t="shared" si="1"/>
        <v>6.536442641057897</v>
      </c>
      <c r="F18" s="8">
        <f t="shared" si="1"/>
        <v>5.108576228024423</v>
      </c>
    </row>
    <row r="19" spans="1:6" ht="12.75">
      <c r="A19" s="5" t="s">
        <v>19</v>
      </c>
      <c r="B19" s="7">
        <v>3189.101</v>
      </c>
      <c r="C19" s="7">
        <v>2950.898</v>
      </c>
      <c r="D19" s="7">
        <v>1094.583</v>
      </c>
      <c r="E19" s="8">
        <f t="shared" si="1"/>
        <v>2.913530540854371</v>
      </c>
      <c r="F19" s="8">
        <f t="shared" si="1"/>
        <v>2.695910680140291</v>
      </c>
    </row>
    <row r="20" spans="2:6" ht="12.75">
      <c r="B20" s="3"/>
      <c r="C20" s="3"/>
      <c r="D20" s="3"/>
      <c r="E20" s="4"/>
      <c r="F20" s="4"/>
    </row>
    <row r="21" spans="1:6" ht="92.25" customHeight="1">
      <c r="A21" s="17" t="s">
        <v>26</v>
      </c>
      <c r="B21" s="17"/>
      <c r="C21" s="17"/>
      <c r="D21" s="17"/>
      <c r="E21" s="17"/>
      <c r="F21" s="17"/>
    </row>
  </sheetData>
  <sheetProtection/>
  <mergeCells count="4">
    <mergeCell ref="B5:C5"/>
    <mergeCell ref="E5:F5"/>
    <mergeCell ref="A21:F21"/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2016-02-15T15:42:19Z</cp:lastPrinted>
  <dcterms:created xsi:type="dcterms:W3CDTF">2013-01-17T14:25:15Z</dcterms:created>
  <dcterms:modified xsi:type="dcterms:W3CDTF">2016-05-03T09:14:01Z</dcterms:modified>
  <cp:category/>
  <cp:version/>
  <cp:contentType/>
  <cp:contentStatus/>
</cp:coreProperties>
</file>