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155" windowHeight="6420" activeTab="0"/>
  </bookViews>
  <sheets>
    <sheet name="Données" sheetId="1" r:id="rId1"/>
  </sheets>
  <definedNames>
    <definedName name="_xlnm.Print_Area" localSheetId="0">'Données'!$A$1:$N$18</definedName>
  </definedNames>
  <calcPr fullCalcOnLoad="1"/>
</workbook>
</file>

<file path=xl/sharedStrings.xml><?xml version="1.0" encoding="utf-8"?>
<sst xmlns="http://schemas.openxmlformats.org/spreadsheetml/2006/main" count="51" uniqueCount="21">
  <si>
    <t>Nb</t>
  </si>
  <si>
    <t>%</t>
  </si>
  <si>
    <t>France métropolitaine</t>
  </si>
  <si>
    <t>DOM</t>
  </si>
  <si>
    <t>France entière</t>
  </si>
  <si>
    <t>Moins de 10 mg/l</t>
  </si>
  <si>
    <t>Entre 10 et 25 mg/l</t>
  </si>
  <si>
    <t>Entre 25 et 40 mg/l</t>
  </si>
  <si>
    <t>Entre 40 et 50 mg/l</t>
  </si>
  <si>
    <t>Plus de 50 mg/l</t>
  </si>
  <si>
    <t>Concentration moyenne en nitrates dans les cours d'eau en 2014</t>
  </si>
  <si>
    <r>
      <t>Sources</t>
    </r>
    <r>
      <rPr>
        <sz val="10"/>
        <rFont val="Arial"/>
        <family val="0"/>
      </rPr>
      <t xml:space="preserve"> : agences et offices de l’Eau, 2016. Traitements : SOeS, 2016</t>
    </r>
  </si>
  <si>
    <t>Concentration moyenne en nitrates dans les cours d'eau par petit bassin en 2014</t>
  </si>
  <si>
    <t>Nb total de petits bassins</t>
  </si>
  <si>
    <t xml:space="preserve">Nb total de petits bassins qualifiés
</t>
  </si>
  <si>
    <t>en nombre</t>
  </si>
  <si>
    <t>en surface</t>
  </si>
  <si>
    <t>surface totale</t>
  </si>
  <si>
    <t xml:space="preserve">surface totale qualifiée
</t>
  </si>
  <si>
    <t>km²</t>
  </si>
  <si>
    <r>
      <rPr>
        <b/>
        <sz val="10"/>
        <rFont val="Arial"/>
        <family val="2"/>
      </rPr>
      <t>Champ</t>
    </r>
    <r>
      <rPr>
        <sz val="10"/>
        <rFont val="Arial"/>
        <family val="0"/>
      </rPr>
      <t xml:space="preserve"> : France entière, selon sous-secteur hydrographique de la BDCarthage</t>
    </r>
    <r>
      <rPr>
        <sz val="10"/>
        <rFont val="Times New Roman"/>
        <family val="1"/>
      </rPr>
      <t>®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</si>
</sst>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8" fillId="3" borderId="0" applyNumberFormat="0" applyBorder="0" applyAlignment="0" applyProtection="0"/>
    <xf numFmtId="0" fontId="42" fillId="4" borderId="0" applyNumberFormat="0" applyBorder="0" applyAlignment="0" applyProtection="0"/>
    <xf numFmtId="0" fontId="8" fillId="5" borderId="0" applyNumberFormat="0" applyBorder="0" applyAlignment="0" applyProtection="0"/>
    <xf numFmtId="0" fontId="42" fillId="6" borderId="0" applyNumberFormat="0" applyBorder="0" applyAlignment="0" applyProtection="0"/>
    <xf numFmtId="0" fontId="8" fillId="7" borderId="0" applyNumberFormat="0" applyBorder="0" applyAlignment="0" applyProtection="0"/>
    <xf numFmtId="0" fontId="42" fillId="8" borderId="0" applyNumberFormat="0" applyBorder="0" applyAlignment="0" applyProtection="0"/>
    <xf numFmtId="0" fontId="8" fillId="9" borderId="0" applyNumberFormat="0" applyBorder="0" applyAlignment="0" applyProtection="0"/>
    <xf numFmtId="0" fontId="42" fillId="10" borderId="0" applyNumberFormat="0" applyBorder="0" applyAlignment="0" applyProtection="0"/>
    <xf numFmtId="0" fontId="8" fillId="11" borderId="0" applyNumberFormat="0" applyBorder="0" applyAlignment="0" applyProtection="0"/>
    <xf numFmtId="0" fontId="42" fillId="12" borderId="0" applyNumberFormat="0" applyBorder="0" applyAlignment="0" applyProtection="0"/>
    <xf numFmtId="0" fontId="8" fillId="13" borderId="0" applyNumberFormat="0" applyBorder="0" applyAlignment="0" applyProtection="0"/>
    <xf numFmtId="0" fontId="42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7" borderId="0" applyNumberFormat="0" applyBorder="0" applyAlignment="0" applyProtection="0"/>
    <xf numFmtId="0" fontId="42" fillId="18" borderId="0" applyNumberFormat="0" applyBorder="0" applyAlignment="0" applyProtection="0"/>
    <xf numFmtId="0" fontId="8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9" borderId="0" applyNumberFormat="0" applyBorder="0" applyAlignment="0" applyProtection="0"/>
    <xf numFmtId="0" fontId="42" fillId="21" borderId="0" applyNumberFormat="0" applyBorder="0" applyAlignment="0" applyProtection="0"/>
    <xf numFmtId="0" fontId="8" fillId="15" borderId="0" applyNumberFormat="0" applyBorder="0" applyAlignment="0" applyProtection="0"/>
    <xf numFmtId="0" fontId="42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44" borderId="1" applyNumberFormat="0" applyAlignment="0" applyProtection="0"/>
    <xf numFmtId="0" fontId="11" fillId="45" borderId="2" applyNumberFormat="0" applyAlignment="0" applyProtection="0"/>
    <xf numFmtId="0" fontId="46" fillId="0" borderId="3" applyNumberFormat="0" applyFill="0" applyAlignment="0" applyProtection="0"/>
    <xf numFmtId="0" fontId="12" fillId="0" borderId="4" applyNumberFormat="0" applyFill="0" applyAlignment="0" applyProtection="0"/>
    <xf numFmtId="0" fontId="0" fillId="46" borderId="5" applyNumberFormat="0" applyFont="0" applyAlignment="0" applyProtection="0"/>
    <xf numFmtId="0" fontId="0" fillId="47" borderId="6" applyNumberFormat="0" applyFont="0" applyAlignment="0" applyProtection="0"/>
    <xf numFmtId="0" fontId="42" fillId="46" borderId="5" applyNumberFormat="0" applyFont="0" applyAlignment="0" applyProtection="0"/>
    <xf numFmtId="0" fontId="47" fillId="48" borderId="1" applyNumberFormat="0" applyAlignment="0" applyProtection="0"/>
    <xf numFmtId="0" fontId="13" fillId="13" borderId="2" applyNumberFormat="0" applyAlignment="0" applyProtection="0"/>
    <xf numFmtId="0" fontId="48" fillId="49" borderId="0" applyNumberFormat="0" applyBorder="0" applyAlignment="0" applyProtection="0"/>
    <xf numFmtId="0" fontId="14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15" fillId="5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50" fillId="52" borderId="0" applyNumberFormat="0" applyBorder="0" applyAlignment="0" applyProtection="0"/>
    <xf numFmtId="0" fontId="16" fillId="7" borderId="0" applyNumberFormat="0" applyBorder="0" applyAlignment="0" applyProtection="0"/>
    <xf numFmtId="0" fontId="51" fillId="44" borderId="7" applyNumberFormat="0" applyAlignment="0" applyProtection="0"/>
    <xf numFmtId="0" fontId="17" fillId="45" borderId="8" applyNumberFormat="0" applyAlignment="0" applyProtection="0"/>
    <xf numFmtId="0" fontId="0" fillId="0" borderId="9">
      <alignment horizontal="center" vertical="center" wrapText="1"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19" fillId="0" borderId="11" applyNumberFormat="0" applyFill="0" applyAlignment="0" applyProtection="0"/>
    <xf numFmtId="0" fontId="55" fillId="0" borderId="12" applyNumberFormat="0" applyFill="0" applyAlignment="0" applyProtection="0"/>
    <xf numFmtId="0" fontId="20" fillId="0" borderId="13" applyNumberFormat="0" applyFill="0" applyAlignment="0" applyProtection="0"/>
    <xf numFmtId="0" fontId="56" fillId="0" borderId="14" applyNumberFormat="0" applyFill="0" applyAlignment="0" applyProtection="0"/>
    <xf numFmtId="0" fontId="21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22" fillId="0" borderId="17" applyNumberFormat="0" applyFill="0" applyAlignment="0" applyProtection="0"/>
    <xf numFmtId="0" fontId="58" fillId="53" borderId="18" applyNumberFormat="0" applyAlignment="0" applyProtection="0"/>
    <xf numFmtId="0" fontId="23" fillId="54" borderId="19" applyNumberForma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20" xfId="0" applyFont="1" applyFill="1" applyBorder="1" applyAlignment="1">
      <alignment vertical="center"/>
    </xf>
    <xf numFmtId="0" fontId="2" fillId="45" borderId="2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0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4" fillId="45" borderId="22" xfId="0" applyFont="1" applyFill="1" applyBorder="1" applyAlignment="1">
      <alignment horizontal="center" vertical="center" wrapText="1"/>
    </xf>
    <xf numFmtId="0" fontId="24" fillId="45" borderId="23" xfId="0" applyFont="1" applyFill="1" applyBorder="1" applyAlignment="1">
      <alignment horizontal="center" vertical="center" wrapText="1"/>
    </xf>
    <xf numFmtId="0" fontId="2" fillId="45" borderId="22" xfId="0" applyFont="1" applyFill="1" applyBorder="1" applyAlignment="1">
      <alignment horizontal="center" vertical="center"/>
    </xf>
    <xf numFmtId="0" fontId="2" fillId="45" borderId="24" xfId="0" applyFont="1" applyFill="1" applyBorder="1" applyAlignment="1">
      <alignment vertical="center"/>
    </xf>
    <xf numFmtId="0" fontId="2" fillId="45" borderId="23" xfId="0" applyFont="1" applyFill="1" applyBorder="1" applyAlignment="1">
      <alignment vertical="center"/>
    </xf>
    <xf numFmtId="0" fontId="2" fillId="45" borderId="25" xfId="0" applyFont="1" applyFill="1" applyBorder="1" applyAlignment="1">
      <alignment horizontal="center" vertical="center"/>
    </xf>
    <xf numFmtId="0" fontId="2" fillId="45" borderId="26" xfId="0" applyFont="1" applyFill="1" applyBorder="1" applyAlignment="1">
      <alignment horizontal="center" vertical="center"/>
    </xf>
    <xf numFmtId="0" fontId="2" fillId="45" borderId="21" xfId="0" applyFont="1" applyFill="1" applyBorder="1" applyAlignment="1">
      <alignment horizontal="center" vertical="center"/>
    </xf>
    <xf numFmtId="0" fontId="2" fillId="45" borderId="20" xfId="0" applyFont="1" applyFill="1" applyBorder="1" applyAlignment="1">
      <alignment horizontal="center" vertical="center" wrapText="1"/>
    </xf>
    <xf numFmtId="0" fontId="2" fillId="45" borderId="20" xfId="0" applyFont="1" applyFill="1" applyBorder="1" applyAlignment="1">
      <alignment vertical="center"/>
    </xf>
    <xf numFmtId="0" fontId="2" fillId="45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Commentaire 3" xfId="71"/>
    <cellStyle name="Entrée" xfId="72"/>
    <cellStyle name="Entrée 2" xfId="73"/>
    <cellStyle name="Insatisfaisant" xfId="74"/>
    <cellStyle name="Insatisfaisant 2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Normal 2 2" xfId="85"/>
    <cellStyle name="Normal 2 3" xfId="86"/>
    <cellStyle name="Normal 3" xfId="87"/>
    <cellStyle name="Normal 4" xfId="88"/>
    <cellStyle name="Percent" xfId="89"/>
    <cellStyle name="Satisfaisant" xfId="90"/>
    <cellStyle name="Satisfaisant 2" xfId="91"/>
    <cellStyle name="Sortie" xfId="92"/>
    <cellStyle name="Sortie 2" xfId="93"/>
    <cellStyle name="Style 1" xfId="94"/>
    <cellStyle name="Texte explicatif" xfId="95"/>
    <cellStyle name="Texte explicatif 2" xfId="96"/>
    <cellStyle name="Titre" xfId="97"/>
    <cellStyle name="Titre 2" xfId="98"/>
    <cellStyle name="Titre 1" xfId="99"/>
    <cellStyle name="Titre 1 2" xfId="100"/>
    <cellStyle name="Titre 2" xfId="101"/>
    <cellStyle name="Titre 2 2" xfId="102"/>
    <cellStyle name="Titre 3" xfId="103"/>
    <cellStyle name="Titre 3 2" xfId="104"/>
    <cellStyle name="Titre 4" xfId="105"/>
    <cellStyle name="Titre 4 2" xfId="106"/>
    <cellStyle name="Total" xfId="107"/>
    <cellStyle name="Total 2" xfId="108"/>
    <cellStyle name="Vérification" xfId="109"/>
    <cellStyle name="Vérification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PageLayoutView="0" workbookViewId="0" topLeftCell="A1">
      <selection activeCell="A42" sqref="A42"/>
    </sheetView>
  </sheetViews>
  <sheetFormatPr defaultColWidth="11.421875" defaultRowHeight="12.75"/>
  <cols>
    <col min="1" max="1" width="18.7109375" style="0" customWidth="1"/>
    <col min="2" max="2" width="12.8515625" style="0" customWidth="1"/>
    <col min="3" max="14" width="8.28125" style="0" customWidth="1"/>
    <col min="15" max="16" width="10.7109375" style="0" customWidth="1"/>
  </cols>
  <sheetData>
    <row r="1" spans="1:2" ht="15.75">
      <c r="A1" s="1" t="s">
        <v>10</v>
      </c>
      <c r="B1" s="1"/>
    </row>
    <row r="3" spans="1:14" ht="21.75" customHeight="1">
      <c r="A3" s="30" t="s">
        <v>15</v>
      </c>
      <c r="B3" s="35" t="s">
        <v>13</v>
      </c>
      <c r="C3" s="33" t="s">
        <v>14</v>
      </c>
      <c r="D3" s="34"/>
      <c r="E3" s="27" t="s">
        <v>12</v>
      </c>
      <c r="F3" s="28"/>
      <c r="G3" s="28"/>
      <c r="H3" s="28"/>
      <c r="I3" s="28"/>
      <c r="J3" s="28"/>
      <c r="K3" s="28"/>
      <c r="L3" s="28"/>
      <c r="M3" s="28"/>
      <c r="N3" s="29"/>
    </row>
    <row r="4" spans="1:14" ht="24.75" customHeight="1">
      <c r="A4" s="31"/>
      <c r="B4" s="36"/>
      <c r="C4" s="34"/>
      <c r="D4" s="34"/>
      <c r="E4" s="25" t="s">
        <v>5</v>
      </c>
      <c r="F4" s="26"/>
      <c r="G4" s="25" t="s">
        <v>6</v>
      </c>
      <c r="H4" s="26"/>
      <c r="I4" s="25" t="s">
        <v>7</v>
      </c>
      <c r="J4" s="26"/>
      <c r="K4" s="25" t="s">
        <v>8</v>
      </c>
      <c r="L4" s="26"/>
      <c r="M4" s="25" t="s">
        <v>9</v>
      </c>
      <c r="N4" s="26"/>
    </row>
    <row r="5" spans="1:14" ht="21.75" customHeight="1">
      <c r="A5" s="32"/>
      <c r="B5" s="37"/>
      <c r="C5" s="3" t="s">
        <v>0</v>
      </c>
      <c r="D5" s="3" t="s">
        <v>1</v>
      </c>
      <c r="E5" s="3" t="s">
        <v>0</v>
      </c>
      <c r="F5" s="3" t="s">
        <v>1</v>
      </c>
      <c r="G5" s="3" t="s">
        <v>0</v>
      </c>
      <c r="H5" s="3" t="s">
        <v>1</v>
      </c>
      <c r="I5" s="3" t="s">
        <v>0</v>
      </c>
      <c r="J5" s="3" t="s">
        <v>1</v>
      </c>
      <c r="K5" s="3" t="s">
        <v>0</v>
      </c>
      <c r="L5" s="3" t="s">
        <v>1</v>
      </c>
      <c r="M5" s="3" t="s">
        <v>0</v>
      </c>
      <c r="N5" s="3" t="s">
        <v>1</v>
      </c>
    </row>
    <row r="6" spans="1:15" ht="21.75" customHeight="1">
      <c r="A6" s="2" t="s">
        <v>2</v>
      </c>
      <c r="B6" s="13">
        <v>1140</v>
      </c>
      <c r="C6" s="8">
        <f>SUM(E6,G6,I6,K6,M6)</f>
        <v>1050</v>
      </c>
      <c r="D6" s="10">
        <f>C6/B6</f>
        <v>0.9210526315789473</v>
      </c>
      <c r="E6" s="9">
        <v>476</v>
      </c>
      <c r="F6" s="10">
        <f>E6/$C6</f>
        <v>0.4533333333333333</v>
      </c>
      <c r="G6" s="9">
        <v>397</v>
      </c>
      <c r="H6" s="10">
        <f>G6/$C6</f>
        <v>0.3780952380952381</v>
      </c>
      <c r="I6" s="9">
        <v>151</v>
      </c>
      <c r="J6" s="10">
        <f>I6/$C6</f>
        <v>0.1438095238095238</v>
      </c>
      <c r="K6" s="9">
        <v>23</v>
      </c>
      <c r="L6" s="10">
        <f>K6/$C6</f>
        <v>0.021904761904761906</v>
      </c>
      <c r="M6" s="9">
        <v>3</v>
      </c>
      <c r="N6" s="10">
        <f>M6/$C6</f>
        <v>0.002857142857142857</v>
      </c>
      <c r="O6" s="7"/>
    </row>
    <row r="7" spans="1:15" ht="21.75" customHeight="1">
      <c r="A7" s="2" t="s">
        <v>3</v>
      </c>
      <c r="B7" s="13">
        <v>151</v>
      </c>
      <c r="C7" s="8">
        <f>SUM(E7,G7,I7,K7,M7)</f>
        <v>65</v>
      </c>
      <c r="D7" s="10">
        <f>C7/B7</f>
        <v>0.4304635761589404</v>
      </c>
      <c r="E7" s="8">
        <v>64</v>
      </c>
      <c r="F7" s="10">
        <f>E7/$C7</f>
        <v>0.9846153846153847</v>
      </c>
      <c r="G7" s="8">
        <v>1</v>
      </c>
      <c r="H7" s="10">
        <f>G7/$C7</f>
        <v>0.015384615384615385</v>
      </c>
      <c r="I7" s="8">
        <v>0</v>
      </c>
      <c r="J7" s="10">
        <f>I7/$C7</f>
        <v>0</v>
      </c>
      <c r="K7" s="8">
        <v>0</v>
      </c>
      <c r="L7" s="10">
        <f>K7/$C7</f>
        <v>0</v>
      </c>
      <c r="M7" s="8">
        <v>0</v>
      </c>
      <c r="N7" s="10">
        <f>M7/$C7</f>
        <v>0</v>
      </c>
      <c r="O7" s="7"/>
    </row>
    <row r="8" spans="1:15" s="6" customFormat="1" ht="21.75" customHeight="1">
      <c r="A8" s="5" t="s">
        <v>4</v>
      </c>
      <c r="B8" s="14">
        <v>1291</v>
      </c>
      <c r="C8" s="11">
        <f>C6+C7</f>
        <v>1115</v>
      </c>
      <c r="D8" s="10">
        <f>C8/B8</f>
        <v>0.8636715724244771</v>
      </c>
      <c r="E8" s="11">
        <f>E6+E7</f>
        <v>540</v>
      </c>
      <c r="F8" s="10">
        <f>E8/$C8</f>
        <v>0.484304932735426</v>
      </c>
      <c r="G8" s="11">
        <f>G6+G7</f>
        <v>398</v>
      </c>
      <c r="H8" s="10">
        <f>G8/$C8</f>
        <v>0.35695067264573993</v>
      </c>
      <c r="I8" s="11">
        <f>I6+I7</f>
        <v>151</v>
      </c>
      <c r="J8" s="10">
        <f>I8/$C8</f>
        <v>0.13542600896860987</v>
      </c>
      <c r="K8" s="11">
        <f>K6+K7</f>
        <v>23</v>
      </c>
      <c r="L8" s="10">
        <f>K8/$C8</f>
        <v>0.02062780269058296</v>
      </c>
      <c r="M8" s="11">
        <f>M6+M7</f>
        <v>3</v>
      </c>
      <c r="N8" s="10">
        <f>M8/$C8</f>
        <v>0.0026905829596412557</v>
      </c>
      <c r="O8" s="7"/>
    </row>
    <row r="9" spans="1:15" s="6" customFormat="1" ht="21.75" customHeight="1">
      <c r="A9" s="16"/>
      <c r="B9" s="17"/>
      <c r="C9" s="18"/>
      <c r="D9" s="19"/>
      <c r="E9" s="18"/>
      <c r="F9" s="19"/>
      <c r="G9" s="18"/>
      <c r="H9" s="19"/>
      <c r="I9" s="18"/>
      <c r="J9" s="19"/>
      <c r="K9" s="18"/>
      <c r="L9" s="19"/>
      <c r="M9" s="18"/>
      <c r="N9" s="19"/>
      <c r="O9" s="7"/>
    </row>
    <row r="10" spans="1:15" s="6" customFormat="1" ht="21.75" customHeight="1">
      <c r="A10" s="30" t="s">
        <v>16</v>
      </c>
      <c r="B10" s="35" t="s">
        <v>17</v>
      </c>
      <c r="C10" s="33" t="s">
        <v>18</v>
      </c>
      <c r="D10" s="34"/>
      <c r="E10" s="27" t="s">
        <v>12</v>
      </c>
      <c r="F10" s="28"/>
      <c r="G10" s="28"/>
      <c r="H10" s="28"/>
      <c r="I10" s="28"/>
      <c r="J10" s="28"/>
      <c r="K10" s="28"/>
      <c r="L10" s="28"/>
      <c r="M10" s="28"/>
      <c r="N10" s="29"/>
      <c r="O10" s="7"/>
    </row>
    <row r="11" spans="1:15" s="6" customFormat="1" ht="21.75" customHeight="1">
      <c r="A11" s="31"/>
      <c r="B11" s="36"/>
      <c r="C11" s="34"/>
      <c r="D11" s="34"/>
      <c r="E11" s="25" t="s">
        <v>5</v>
      </c>
      <c r="F11" s="26"/>
      <c r="G11" s="25" t="s">
        <v>6</v>
      </c>
      <c r="H11" s="26"/>
      <c r="I11" s="25" t="s">
        <v>7</v>
      </c>
      <c r="J11" s="26"/>
      <c r="K11" s="25" t="s">
        <v>8</v>
      </c>
      <c r="L11" s="26"/>
      <c r="M11" s="25" t="s">
        <v>9</v>
      </c>
      <c r="N11" s="26"/>
      <c r="O11" s="7"/>
    </row>
    <row r="12" spans="1:15" s="6" customFormat="1" ht="21.75" customHeight="1">
      <c r="A12" s="32"/>
      <c r="B12" s="37"/>
      <c r="C12" s="3" t="s">
        <v>19</v>
      </c>
      <c r="D12" s="3" t="s">
        <v>1</v>
      </c>
      <c r="E12" s="3" t="s">
        <v>19</v>
      </c>
      <c r="F12" s="3" t="s">
        <v>1</v>
      </c>
      <c r="G12" s="3" t="s">
        <v>19</v>
      </c>
      <c r="H12" s="3" t="s">
        <v>1</v>
      </c>
      <c r="I12" s="3" t="s">
        <v>19</v>
      </c>
      <c r="J12" s="3" t="s">
        <v>1</v>
      </c>
      <c r="K12" s="3" t="s">
        <v>19</v>
      </c>
      <c r="L12" s="3" t="s">
        <v>1</v>
      </c>
      <c r="M12" s="3" t="s">
        <v>19</v>
      </c>
      <c r="N12" s="3" t="s">
        <v>1</v>
      </c>
      <c r="O12" s="7"/>
    </row>
    <row r="13" spans="1:15" s="6" customFormat="1" ht="21.75" customHeight="1">
      <c r="A13" s="2" t="s">
        <v>2</v>
      </c>
      <c r="B13" s="20">
        <v>550694.4372747423</v>
      </c>
      <c r="C13" s="22">
        <v>538639.297416</v>
      </c>
      <c r="D13" s="10">
        <f>C13/B13</f>
        <v>0.978109203502399</v>
      </c>
      <c r="E13" s="24">
        <v>238856.63298099992</v>
      </c>
      <c r="F13" s="10">
        <f>E13/C13</f>
        <v>0.4434444982511682</v>
      </c>
      <c r="G13" s="24">
        <v>203273.3922350001</v>
      </c>
      <c r="H13" s="10">
        <f>G13/C13</f>
        <v>0.3773831452888011</v>
      </c>
      <c r="I13" s="24">
        <v>85341.8662</v>
      </c>
      <c r="J13" s="10">
        <f>I13/C13</f>
        <v>0.1584397325063512</v>
      </c>
      <c r="K13" s="24">
        <v>9511.391000000001</v>
      </c>
      <c r="L13" s="10">
        <f>K13/C13</f>
        <v>0.01765818247132867</v>
      </c>
      <c r="M13" s="24">
        <v>1656.0149999999999</v>
      </c>
      <c r="N13" s="10">
        <f>M13/C13</f>
        <v>0.0030744414823507243</v>
      </c>
      <c r="O13" s="7"/>
    </row>
    <row r="14" spans="1:15" s="6" customFormat="1" ht="21.75" customHeight="1">
      <c r="A14" s="2" t="s">
        <v>3</v>
      </c>
      <c r="B14" s="20">
        <v>89671.17218892927</v>
      </c>
      <c r="C14" s="22">
        <v>55936.35060000001</v>
      </c>
      <c r="D14" s="10">
        <f>C14/B14</f>
        <v>0.623794127304894</v>
      </c>
      <c r="E14" s="22">
        <v>55900.18610000001</v>
      </c>
      <c r="F14" s="10">
        <f>E14/C14</f>
        <v>0.9993534705140381</v>
      </c>
      <c r="G14" s="22">
        <v>36.1645</v>
      </c>
      <c r="H14" s="10">
        <f>G14/C14</f>
        <v>0.000646529485961853</v>
      </c>
      <c r="I14" s="22">
        <v>0</v>
      </c>
      <c r="J14" s="10">
        <f>I14/C14</f>
        <v>0</v>
      </c>
      <c r="K14" s="22">
        <v>0</v>
      </c>
      <c r="L14" s="10">
        <f>K14/C14</f>
        <v>0</v>
      </c>
      <c r="M14" s="22">
        <v>0</v>
      </c>
      <c r="N14" s="10">
        <f>M14/C14</f>
        <v>0</v>
      </c>
      <c r="O14" s="7"/>
    </row>
    <row r="15" spans="1:15" s="6" customFormat="1" ht="21.75" customHeight="1">
      <c r="A15" s="5" t="s">
        <v>4</v>
      </c>
      <c r="B15" s="21">
        <f>B13+B14</f>
        <v>640365.6094636716</v>
      </c>
      <c r="C15" s="23">
        <f>C13+C14</f>
        <v>594575.648016</v>
      </c>
      <c r="D15" s="10">
        <f>C15/B15</f>
        <v>0.9284940340784037</v>
      </c>
      <c r="E15" s="23">
        <v>294756.81908099994</v>
      </c>
      <c r="F15" s="10">
        <f>E15/$C15</f>
        <v>0.49574317425302294</v>
      </c>
      <c r="G15" s="23">
        <v>203309.5567350001</v>
      </c>
      <c r="H15" s="10">
        <f>G15/$C15</f>
        <v>0.3419406048892353</v>
      </c>
      <c r="I15" s="23">
        <v>85341.8662</v>
      </c>
      <c r="J15" s="10">
        <f>I15/$C15</f>
        <v>0.14353407591577558</v>
      </c>
      <c r="K15" s="23">
        <v>9511.391000000001</v>
      </c>
      <c r="L15" s="10">
        <f>K15/$C15</f>
        <v>0.015996940055883434</v>
      </c>
      <c r="M15" s="23">
        <v>1656.0149999999999</v>
      </c>
      <c r="N15" s="10">
        <f>M15/$C15</f>
        <v>0.002785204886082782</v>
      </c>
      <c r="O15" s="7"/>
    </row>
    <row r="16" ht="12.75" customHeight="1">
      <c r="F16" s="15"/>
    </row>
    <row r="17" spans="1:2" ht="12.75" customHeight="1">
      <c r="A17" s="12" t="s">
        <v>20</v>
      </c>
      <c r="B17" s="12"/>
    </row>
    <row r="18" spans="1:2" ht="12.75">
      <c r="A18" s="4" t="s">
        <v>11</v>
      </c>
      <c r="B18" s="4"/>
    </row>
  </sheetData>
  <sheetProtection/>
  <mergeCells count="18">
    <mergeCell ref="A10:A12"/>
    <mergeCell ref="B10:B12"/>
    <mergeCell ref="C10:D11"/>
    <mergeCell ref="E10:N10"/>
    <mergeCell ref="E11:F11"/>
    <mergeCell ref="G11:H11"/>
    <mergeCell ref="I11:J11"/>
    <mergeCell ref="K11:L11"/>
    <mergeCell ref="M11:N11"/>
    <mergeCell ref="M4:N4"/>
    <mergeCell ref="E3:N3"/>
    <mergeCell ref="A3:A5"/>
    <mergeCell ref="C3:D4"/>
    <mergeCell ref="E4:F4"/>
    <mergeCell ref="G4:H4"/>
    <mergeCell ref="I4:J4"/>
    <mergeCell ref="K4:L4"/>
    <mergeCell ref="B3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&amp;Cwww.statistiques.developpement-durable.gouv.fr  – L'Essentiel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Concentration moyenne en nitrates dans les cours d'eau en 2014</dc:title>
  <dc:subject>L'essentiel sur...l'environnement</dc:subject>
  <dc:creator>SOeS</dc:creator>
  <cp:keywords/>
  <dc:description/>
  <cp:lastModifiedBy>MEDDE</cp:lastModifiedBy>
  <cp:lastPrinted>2016-11-28T14:47:36Z</cp:lastPrinted>
  <dcterms:created xsi:type="dcterms:W3CDTF">2009-09-16T13:38:43Z</dcterms:created>
  <dcterms:modified xsi:type="dcterms:W3CDTF">2017-03-10T09:27:43Z</dcterms:modified>
  <cp:category/>
  <cp:version/>
  <cp:contentType/>
  <cp:contentStatus/>
</cp:coreProperties>
</file>