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35" yWindow="945" windowWidth="25185" windowHeight="8895" tabRatio="459" activeTab="1"/>
  </bookViews>
  <sheets>
    <sheet name="Données" sheetId="1" r:id="rId1"/>
    <sheet name="Graphique" sheetId="2" r:id="rId2"/>
  </sheets>
  <definedNames>
    <definedName name="Excel_BuiltIn_Print_Area">#REF!</definedName>
  </definedNames>
  <calcPr fullCalcOnLoad="1"/>
</workbook>
</file>

<file path=xl/sharedStrings.xml><?xml version="1.0" encoding="utf-8"?>
<sst xmlns="http://schemas.openxmlformats.org/spreadsheetml/2006/main" count="30" uniqueCount="30">
  <si>
    <t>En millions d'euros</t>
  </si>
  <si>
    <t>Energie</t>
  </si>
  <si>
    <t>Autres</t>
  </si>
  <si>
    <t>Déchets</t>
  </si>
  <si>
    <t>Eau</t>
  </si>
  <si>
    <t>dont EnR</t>
  </si>
  <si>
    <t>dont maîtrise de l'énergie</t>
  </si>
  <si>
    <t>En milliards d'euros courants</t>
  </si>
  <si>
    <t xml:space="preserve">PIB à prix courants </t>
  </si>
  <si>
    <t>Part de la VA des éco-activités dans le PIB</t>
  </si>
  <si>
    <t>Total</t>
  </si>
  <si>
    <t>Activités transversales</t>
  </si>
  <si>
    <t>Définition :</t>
  </si>
  <si>
    <t>dont récupération</t>
  </si>
  <si>
    <t>Avertissement:</t>
  </si>
  <si>
    <t>Lien direct: http://www.insee.fr/fr/themes/comptes-nationaux/default.asp?page=base_2010/methodologie/methodo-b2010.htm</t>
  </si>
  <si>
    <t xml:space="preserve">http://www.insee.fr rubrique Thèmes &gt; Comptes nationaux  - Finances publiques &gt; Méthodologie des comptes nationaux &gt; Les comptes nationaux passent en base 2010
</t>
  </si>
  <si>
    <t>Suite au changement de base quinquenal effectué par l'Insee en 2014, les séries des comptes nationaux ont été entièrement révisées et sont actuellement en base 2010 (base 2005 auparavant).</t>
  </si>
  <si>
    <t xml:space="preserve">Note : les déchets radioactifs sont compris dans le domaine des déchets, le domaine de l’eau inclut les eaux usées et la gestion durable des ressources en eau, </t>
  </si>
  <si>
    <t>Les éco-activités désignent les activités qui produisent des biens ou des services ayant pour finalité la protection de l'environnement ou la gestion des ressources.</t>
  </si>
  <si>
    <t>l’énergie regroupe les énergies renouvelables et les activités liées à la maîtrise de l’énergie. Les activités transversales comprennent les services généraux publics, la R&amp;D et l'ingénierie.</t>
  </si>
  <si>
    <t>(1) Protection et restauration des sols et masses d’eau, y compris agriculture biologique</t>
  </si>
  <si>
    <t>(p) Données provisoires</t>
  </si>
  <si>
    <t>Réhabilitation des sols et eaux (1)</t>
  </si>
  <si>
    <t>taux moyen annuel sur 11 ans</t>
  </si>
  <si>
    <t>taux moyen annuel sur 7 ans</t>
  </si>
  <si>
    <t>Axe 5 : Accompagner la mutation écologique des activités économiques</t>
  </si>
  <si>
    <t>Indicateur A5.1 : Valeur ajoutée dans les éco-activités par rapport au PIB</t>
  </si>
  <si>
    <t>2016 (p)</t>
  </si>
  <si>
    <t>Sources : SDES; Insee, EAP, Esane, Comptes nationaux base 2010; Ademe; Agence BIO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</si>
</sst>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#,##0,"/>
    <numFmt numFmtId="166" formatCode="#,##0.0"/>
    <numFmt numFmtId="167" formatCode="0.000"/>
    <numFmt numFmtId="168" formatCode="0.0"/>
    <numFmt numFmtId="169" formatCode="#,##0.000"/>
  </numFmts>
  <fonts count="53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10"/>
      <color indexed="8"/>
      <name val="Calibri"/>
      <family val="0"/>
    </font>
    <font>
      <sz val="14"/>
      <color indexed="8"/>
      <name val="Arial"/>
      <family val="0"/>
    </font>
    <font>
      <sz val="12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49"/>
      <name val="Arial"/>
      <family val="2"/>
    </font>
    <font>
      <b/>
      <sz val="14"/>
      <color indexed="17"/>
      <name val="Arial"/>
      <family val="2"/>
    </font>
    <font>
      <b/>
      <sz val="16"/>
      <color indexed="8"/>
      <name val="Calibri"/>
      <family val="0"/>
    </font>
    <font>
      <sz val="16"/>
      <color indexed="8"/>
      <name val="Arial"/>
      <family val="0"/>
    </font>
    <font>
      <b/>
      <sz val="12"/>
      <color indexed="8"/>
      <name val="Arial"/>
      <family val="0"/>
    </font>
    <font>
      <b/>
      <i/>
      <sz val="10"/>
      <color indexed="8"/>
      <name val="Arial"/>
      <family val="0"/>
    </font>
    <font>
      <i/>
      <sz val="10"/>
      <color indexed="8"/>
      <name val="Arial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3" tint="0.39998000860214233"/>
      <name val="Arial"/>
      <family val="2"/>
    </font>
    <font>
      <b/>
      <sz val="14"/>
      <color rgb="FF00B05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FF9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0" borderId="2" applyNumberFormat="0" applyFill="0" applyAlignment="0" applyProtection="0"/>
    <xf numFmtId="0" fontId="0" fillId="27" borderId="3" applyNumberFormat="0" applyFont="0" applyAlignment="0" applyProtection="0"/>
    <xf numFmtId="0" fontId="39" fillId="28" borderId="1" applyNumberFormat="0" applyAlignment="0" applyProtection="0"/>
    <xf numFmtId="0" fontId="4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1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ill="0" applyBorder="0" applyAlignment="0" applyProtection="0"/>
    <xf numFmtId="0" fontId="42" fillId="31" borderId="0" applyNumberFormat="0" applyBorder="0" applyAlignment="0" applyProtection="0"/>
    <xf numFmtId="0" fontId="43" fillId="26" borderId="4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</cellStyleXfs>
  <cellXfs count="38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/>
    </xf>
    <xf numFmtId="3" fontId="0" fillId="33" borderId="0" xfId="0" applyNumberFormat="1" applyFill="1" applyAlignment="1">
      <alignment/>
    </xf>
    <xf numFmtId="164" fontId="0" fillId="33" borderId="0" xfId="0" applyNumberFormat="1" applyFont="1" applyFill="1" applyBorder="1" applyAlignment="1">
      <alignment/>
    </xf>
    <xf numFmtId="3" fontId="0" fillId="33" borderId="0" xfId="0" applyNumberFormat="1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1" fillId="33" borderId="11" xfId="0" applyFont="1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10" fontId="0" fillId="0" borderId="10" xfId="53" applyNumberFormat="1" applyFill="1" applyBorder="1" applyAlignment="1">
      <alignment/>
    </xf>
    <xf numFmtId="166" fontId="0" fillId="0" borderId="10" xfId="50" applyNumberFormat="1" applyBorder="1" applyAlignment="1">
      <alignment horizontal="right"/>
      <protection/>
    </xf>
    <xf numFmtId="0" fontId="1" fillId="33" borderId="14" xfId="0" applyFont="1" applyFill="1" applyBorder="1" applyAlignment="1">
      <alignment/>
    </xf>
    <xf numFmtId="1" fontId="0" fillId="33" borderId="0" xfId="0" applyNumberFormat="1" applyFill="1" applyAlignment="1">
      <alignment/>
    </xf>
    <xf numFmtId="0" fontId="0" fillId="33" borderId="14" xfId="0" applyFill="1" applyBorder="1" applyAlignment="1">
      <alignment/>
    </xf>
    <xf numFmtId="0" fontId="51" fillId="33" borderId="0" xfId="0" applyFont="1" applyFill="1" applyAlignment="1">
      <alignment/>
    </xf>
    <xf numFmtId="164" fontId="51" fillId="33" borderId="0" xfId="53" applyNumberFormat="1" applyFont="1" applyFill="1" applyAlignment="1">
      <alignment/>
    </xf>
    <xf numFmtId="3" fontId="0" fillId="33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0" fillId="33" borderId="0" xfId="0" applyNumberFormat="1" applyFont="1" applyFill="1" applyBorder="1" applyAlignment="1">
      <alignment/>
    </xf>
    <xf numFmtId="0" fontId="0" fillId="34" borderId="0" xfId="51" applyFont="1" applyFill="1" applyAlignment="1">
      <alignment vertical="center"/>
      <protection/>
    </xf>
    <xf numFmtId="0" fontId="52" fillId="34" borderId="0" xfId="52" applyFont="1" applyFill="1" applyAlignment="1">
      <alignment horizontal="left" vertical="top"/>
      <protection/>
    </xf>
    <xf numFmtId="0" fontId="3" fillId="33" borderId="0" xfId="0" applyFont="1" applyFill="1" applyAlignment="1">
      <alignment/>
    </xf>
    <xf numFmtId="0" fontId="4" fillId="35" borderId="10" xfId="0" applyFont="1" applyFill="1" applyBorder="1" applyAlignment="1">
      <alignment horizontal="center"/>
    </xf>
    <xf numFmtId="0" fontId="4" fillId="7" borderId="10" xfId="52" applyFont="1" applyFill="1" applyBorder="1" applyAlignment="1">
      <alignment horizontal="right" vertical="top" wrapText="1"/>
      <protection/>
    </xf>
    <xf numFmtId="0" fontId="4" fillId="23" borderId="10" xfId="52" applyFont="1" applyFill="1" applyBorder="1" applyAlignment="1">
      <alignment horizontal="right" vertical="top" wrapText="1"/>
      <protection/>
    </xf>
    <xf numFmtId="3" fontId="1" fillId="23" borderId="10" xfId="0" applyNumberFormat="1" applyFont="1" applyFill="1" applyBorder="1" applyAlignment="1">
      <alignment/>
    </xf>
    <xf numFmtId="0" fontId="1" fillId="33" borderId="0" xfId="0" applyFont="1" applyFill="1" applyAlignment="1">
      <alignment/>
    </xf>
    <xf numFmtId="0" fontId="1" fillId="33" borderId="10" xfId="0" applyFont="1" applyFill="1" applyBorder="1" applyAlignment="1">
      <alignment/>
    </xf>
    <xf numFmtId="0" fontId="1" fillId="33" borderId="19" xfId="0" applyFont="1" applyFill="1" applyBorder="1" applyAlignment="1">
      <alignment/>
    </xf>
    <xf numFmtId="169" fontId="0" fillId="33" borderId="0" xfId="0" applyNumberFormat="1" applyFont="1" applyFill="1" applyBorder="1" applyAlignment="1">
      <alignment/>
    </xf>
    <xf numFmtId="167" fontId="0" fillId="33" borderId="0" xfId="0" applyNumberFormat="1" applyFill="1" applyAlignment="1">
      <alignment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Normal 4" xfId="51"/>
    <cellStyle name="Normal_RevueCGDD_NAMEA_CO2_figures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3B3B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Valeur ajoutée des éco-activités </a:t>
            </a:r>
          </a:p>
        </c:rich>
      </c:tx>
      <c:layout>
        <c:manualLayout>
          <c:xMode val="factor"/>
          <c:yMode val="factor"/>
          <c:x val="-0.015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9"/>
          <c:y val="0.08025"/>
          <c:w val="0.955"/>
          <c:h val="0.8102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Données!$A$6</c:f>
              <c:strCache>
                <c:ptCount val="1"/>
                <c:pt idx="0">
                  <c:v>Autres</c:v>
                </c:pt>
              </c:strCache>
            </c:strRef>
          </c:tx>
          <c:spPr>
            <a:solidFill>
              <a:srgbClr val="9537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Données!$B$5:$N$5</c:f>
              <c:strCache>
                <c:ptCount val="13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 (p)</c:v>
                </c:pt>
              </c:strCache>
            </c:strRef>
          </c:cat>
          <c:val>
            <c:numRef>
              <c:f>Données!$B$6:$N$6</c:f>
              <c:numCache>
                <c:ptCount val="13"/>
                <c:pt idx="0">
                  <c:v>2800</c:v>
                </c:pt>
                <c:pt idx="1">
                  <c:v>2900</c:v>
                </c:pt>
                <c:pt idx="2">
                  <c:v>3150</c:v>
                </c:pt>
                <c:pt idx="3">
                  <c:v>3100</c:v>
                </c:pt>
                <c:pt idx="4">
                  <c:v>3250</c:v>
                </c:pt>
                <c:pt idx="5">
                  <c:v>2950</c:v>
                </c:pt>
                <c:pt idx="6">
                  <c:v>3250</c:v>
                </c:pt>
                <c:pt idx="7">
                  <c:v>3400</c:v>
                </c:pt>
                <c:pt idx="8">
                  <c:v>3650</c:v>
                </c:pt>
                <c:pt idx="9">
                  <c:v>3500</c:v>
                </c:pt>
                <c:pt idx="10">
                  <c:v>3350</c:v>
                </c:pt>
                <c:pt idx="11">
                  <c:v>3300</c:v>
                </c:pt>
                <c:pt idx="12">
                  <c:v>3250</c:v>
                </c:pt>
              </c:numCache>
            </c:numRef>
          </c:val>
        </c:ser>
        <c:ser>
          <c:idx val="4"/>
          <c:order val="1"/>
          <c:tx>
            <c:strRef>
              <c:f>Données!$A$8</c:f>
              <c:strCache>
                <c:ptCount val="1"/>
                <c:pt idx="0">
                  <c:v>Réhabilitation des sols et eaux (1)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Données!$B$5:$N$5</c:f>
              <c:strCache>
                <c:ptCount val="13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 (p)</c:v>
                </c:pt>
              </c:strCache>
            </c:strRef>
          </c:cat>
          <c:val>
            <c:numRef>
              <c:f>Données!$B$8:$N$8</c:f>
              <c:numCache>
                <c:ptCount val="13"/>
                <c:pt idx="0">
                  <c:v>1100</c:v>
                </c:pt>
                <c:pt idx="1">
                  <c:v>1150</c:v>
                </c:pt>
                <c:pt idx="2">
                  <c:v>1250</c:v>
                </c:pt>
                <c:pt idx="3">
                  <c:v>1350</c:v>
                </c:pt>
                <c:pt idx="4">
                  <c:v>1500</c:v>
                </c:pt>
                <c:pt idx="5">
                  <c:v>1550</c:v>
                </c:pt>
                <c:pt idx="6">
                  <c:v>2250</c:v>
                </c:pt>
                <c:pt idx="7">
                  <c:v>2550</c:v>
                </c:pt>
                <c:pt idx="8">
                  <c:v>2750</c:v>
                </c:pt>
                <c:pt idx="9">
                  <c:v>2650</c:v>
                </c:pt>
                <c:pt idx="10">
                  <c:v>2900</c:v>
                </c:pt>
                <c:pt idx="11">
                  <c:v>3300</c:v>
                </c:pt>
                <c:pt idx="12">
                  <c:v>3500</c:v>
                </c:pt>
              </c:numCache>
            </c:numRef>
          </c:val>
        </c:ser>
        <c:ser>
          <c:idx val="3"/>
          <c:order val="2"/>
          <c:tx>
            <c:strRef>
              <c:f>Données!$A$9</c:f>
              <c:strCache>
                <c:ptCount val="1"/>
                <c:pt idx="0">
                  <c:v>Activités transversales</c:v>
                </c:pt>
              </c:strCache>
            </c:strRef>
          </c:tx>
          <c:spPr>
            <a:solidFill>
              <a:srgbClr val="3760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Données!$B$5:$N$5</c:f>
              <c:strCache>
                <c:ptCount val="13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 (p)</c:v>
                </c:pt>
              </c:strCache>
            </c:strRef>
          </c:cat>
          <c:val>
            <c:numRef>
              <c:f>Données!$B$9:$N$9</c:f>
              <c:numCache>
                <c:ptCount val="13"/>
                <c:pt idx="0">
                  <c:v>3400</c:v>
                </c:pt>
                <c:pt idx="1">
                  <c:v>3550</c:v>
                </c:pt>
                <c:pt idx="2">
                  <c:v>3650</c:v>
                </c:pt>
                <c:pt idx="3">
                  <c:v>4200</c:v>
                </c:pt>
                <c:pt idx="4">
                  <c:v>4700</c:v>
                </c:pt>
                <c:pt idx="5">
                  <c:v>4850</c:v>
                </c:pt>
                <c:pt idx="6">
                  <c:v>5150</c:v>
                </c:pt>
                <c:pt idx="7">
                  <c:v>5500</c:v>
                </c:pt>
                <c:pt idx="8">
                  <c:v>5550</c:v>
                </c:pt>
                <c:pt idx="9">
                  <c:v>5650</c:v>
                </c:pt>
                <c:pt idx="10">
                  <c:v>5950</c:v>
                </c:pt>
                <c:pt idx="11">
                  <c:v>6100</c:v>
                </c:pt>
                <c:pt idx="12">
                  <c:v>6200</c:v>
                </c:pt>
              </c:numCache>
            </c:numRef>
          </c:val>
        </c:ser>
        <c:ser>
          <c:idx val="0"/>
          <c:order val="3"/>
          <c:tx>
            <c:strRef>
              <c:f>Données!$A$10</c:f>
              <c:strCache>
                <c:ptCount val="1"/>
                <c:pt idx="0">
                  <c:v>Eau</c:v>
                </c:pt>
              </c:strCache>
            </c:strRef>
          </c:tx>
          <c:spPr>
            <a:solidFill>
              <a:srgbClr val="604A7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Données!$B$5:$N$5</c:f>
              <c:strCache>
                <c:ptCount val="13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 (p)</c:v>
                </c:pt>
              </c:strCache>
            </c:strRef>
          </c:cat>
          <c:val>
            <c:numRef>
              <c:f>Données!$B$10:$N$10</c:f>
              <c:numCache>
                <c:ptCount val="13"/>
                <c:pt idx="0">
                  <c:v>5300</c:v>
                </c:pt>
                <c:pt idx="1">
                  <c:v>5750</c:v>
                </c:pt>
                <c:pt idx="2">
                  <c:v>5800</c:v>
                </c:pt>
                <c:pt idx="3">
                  <c:v>6150</c:v>
                </c:pt>
                <c:pt idx="4">
                  <c:v>6450</c:v>
                </c:pt>
                <c:pt idx="5">
                  <c:v>6650</c:v>
                </c:pt>
                <c:pt idx="6">
                  <c:v>6700</c:v>
                </c:pt>
                <c:pt idx="7">
                  <c:v>6650</c:v>
                </c:pt>
                <c:pt idx="8">
                  <c:v>6500</c:v>
                </c:pt>
                <c:pt idx="9">
                  <c:v>6450</c:v>
                </c:pt>
                <c:pt idx="10">
                  <c:v>6300</c:v>
                </c:pt>
                <c:pt idx="11">
                  <c:v>6000</c:v>
                </c:pt>
                <c:pt idx="12">
                  <c:v>5950</c:v>
                </c:pt>
              </c:numCache>
            </c:numRef>
          </c:val>
        </c:ser>
        <c:ser>
          <c:idx val="5"/>
          <c:order val="4"/>
          <c:tx>
            <c:strRef>
              <c:f>Données!$A$11</c:f>
              <c:strCache>
                <c:ptCount val="1"/>
                <c:pt idx="0">
                  <c:v>Déchets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Données!$B$5:$N$5</c:f>
              <c:strCache>
                <c:ptCount val="13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 (p)</c:v>
                </c:pt>
              </c:strCache>
            </c:strRef>
          </c:cat>
          <c:val>
            <c:numRef>
              <c:f>Données!$B$11:$N$11</c:f>
              <c:numCache>
                <c:ptCount val="13"/>
                <c:pt idx="0">
                  <c:v>4950</c:v>
                </c:pt>
                <c:pt idx="1">
                  <c:v>5300</c:v>
                </c:pt>
                <c:pt idx="2">
                  <c:v>5750</c:v>
                </c:pt>
                <c:pt idx="3">
                  <c:v>5750</c:v>
                </c:pt>
                <c:pt idx="4">
                  <c:v>5750</c:v>
                </c:pt>
                <c:pt idx="5">
                  <c:v>6050</c:v>
                </c:pt>
                <c:pt idx="6">
                  <c:v>6250</c:v>
                </c:pt>
                <c:pt idx="7">
                  <c:v>6750</c:v>
                </c:pt>
                <c:pt idx="8">
                  <c:v>6650</c:v>
                </c:pt>
                <c:pt idx="9">
                  <c:v>6350</c:v>
                </c:pt>
                <c:pt idx="10">
                  <c:v>6300</c:v>
                </c:pt>
                <c:pt idx="11">
                  <c:v>6150</c:v>
                </c:pt>
                <c:pt idx="12">
                  <c:v>6200</c:v>
                </c:pt>
              </c:numCache>
            </c:numRef>
          </c:val>
        </c:ser>
        <c:ser>
          <c:idx val="2"/>
          <c:order val="5"/>
          <c:tx>
            <c:strRef>
              <c:f>Données!$A$12</c:f>
              <c:strCache>
                <c:ptCount val="1"/>
                <c:pt idx="0">
                  <c:v>Energie</c:v>
                </c:pt>
              </c:strCache>
            </c:strRef>
          </c:tx>
          <c:spPr>
            <a:solidFill>
              <a:srgbClr val="A6A6A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Données!$B$5:$N$5</c:f>
              <c:strCache>
                <c:ptCount val="13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 (p)</c:v>
                </c:pt>
              </c:strCache>
            </c:strRef>
          </c:cat>
          <c:val>
            <c:numRef>
              <c:f>Données!$B$12:$N$12</c:f>
              <c:numCache>
                <c:ptCount val="13"/>
                <c:pt idx="0">
                  <c:v>3900</c:v>
                </c:pt>
                <c:pt idx="1">
                  <c:v>3800</c:v>
                </c:pt>
                <c:pt idx="2">
                  <c:v>4100</c:v>
                </c:pt>
                <c:pt idx="3">
                  <c:v>4000</c:v>
                </c:pt>
                <c:pt idx="4">
                  <c:v>4600</c:v>
                </c:pt>
                <c:pt idx="5">
                  <c:v>4800</c:v>
                </c:pt>
                <c:pt idx="6">
                  <c:v>5450</c:v>
                </c:pt>
                <c:pt idx="7">
                  <c:v>5500</c:v>
                </c:pt>
                <c:pt idx="8">
                  <c:v>6250</c:v>
                </c:pt>
                <c:pt idx="9">
                  <c:v>6600</c:v>
                </c:pt>
                <c:pt idx="10">
                  <c:v>6800</c:v>
                </c:pt>
                <c:pt idx="11">
                  <c:v>6150</c:v>
                </c:pt>
                <c:pt idx="12">
                  <c:v>6500</c:v>
                </c:pt>
              </c:numCache>
            </c:numRef>
          </c:val>
        </c:ser>
        <c:overlap val="100"/>
        <c:axId val="53827937"/>
        <c:axId val="14689386"/>
      </c:barChart>
      <c:catAx>
        <c:axId val="538279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689386"/>
        <c:crosses val="autoZero"/>
        <c:auto val="1"/>
        <c:lblOffset val="100"/>
        <c:tickLblSkip val="1"/>
        <c:noMultiLvlLbl val="0"/>
      </c:catAx>
      <c:valAx>
        <c:axId val="1468938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,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82793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"/>
          <c:y val="0.85025"/>
          <c:w val="0.92725"/>
          <c:h val="0.04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87401575" right="0.787401575" top="0.984251969" bottom="0.984251969" header="0.4921259845" footer="0.4921259845"/>
  <pageSetup horizontalDpi="600" verticalDpi="600" orientation="landscape" paperSize="9"/>
  <drawing r:id="rId1"/>
</chartsheet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2324100</xdr:colOff>
      <xdr:row>35</xdr:row>
      <xdr:rowOff>0</xdr:rowOff>
    </xdr:from>
    <xdr:ext cx="180975" cy="266700"/>
    <xdr:sp fLocksText="0">
      <xdr:nvSpPr>
        <xdr:cNvPr id="1" name="ZoneTexte 1"/>
        <xdr:cNvSpPr txBox="1">
          <a:spLocks noChangeArrowheads="1"/>
        </xdr:cNvSpPr>
      </xdr:nvSpPr>
      <xdr:spPr>
        <a:xfrm>
          <a:off x="2324100" y="61245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2324100</xdr:colOff>
      <xdr:row>35</xdr:row>
      <xdr:rowOff>0</xdr:rowOff>
    </xdr:from>
    <xdr:ext cx="180975" cy="266700"/>
    <xdr:sp fLocksText="0">
      <xdr:nvSpPr>
        <xdr:cNvPr id="2" name="ZoneTexte 2"/>
        <xdr:cNvSpPr txBox="1">
          <a:spLocks noChangeArrowheads="1"/>
        </xdr:cNvSpPr>
      </xdr:nvSpPr>
      <xdr:spPr>
        <a:xfrm>
          <a:off x="2324100" y="61245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771525</xdr:colOff>
      <xdr:row>35</xdr:row>
      <xdr:rowOff>0</xdr:rowOff>
    </xdr:from>
    <xdr:ext cx="180975" cy="266700"/>
    <xdr:sp fLocksText="0">
      <xdr:nvSpPr>
        <xdr:cNvPr id="3" name="ZoneTexte 3"/>
        <xdr:cNvSpPr txBox="1">
          <a:spLocks noChangeArrowheads="1"/>
        </xdr:cNvSpPr>
      </xdr:nvSpPr>
      <xdr:spPr>
        <a:xfrm>
          <a:off x="3181350" y="61245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771525</xdr:colOff>
      <xdr:row>35</xdr:row>
      <xdr:rowOff>0</xdr:rowOff>
    </xdr:from>
    <xdr:ext cx="180975" cy="266700"/>
    <xdr:sp fLocksText="0">
      <xdr:nvSpPr>
        <xdr:cNvPr id="4" name="ZoneTexte 4"/>
        <xdr:cNvSpPr txBox="1">
          <a:spLocks noChangeArrowheads="1"/>
        </xdr:cNvSpPr>
      </xdr:nvSpPr>
      <xdr:spPr>
        <a:xfrm>
          <a:off x="3952875" y="61245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771525</xdr:colOff>
      <xdr:row>35</xdr:row>
      <xdr:rowOff>0</xdr:rowOff>
    </xdr:from>
    <xdr:ext cx="180975" cy="266700"/>
    <xdr:sp fLocksText="0">
      <xdr:nvSpPr>
        <xdr:cNvPr id="5" name="ZoneTexte 5"/>
        <xdr:cNvSpPr txBox="1">
          <a:spLocks noChangeArrowheads="1"/>
        </xdr:cNvSpPr>
      </xdr:nvSpPr>
      <xdr:spPr>
        <a:xfrm>
          <a:off x="4724400" y="61245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771525</xdr:colOff>
      <xdr:row>35</xdr:row>
      <xdr:rowOff>0</xdr:rowOff>
    </xdr:from>
    <xdr:ext cx="180975" cy="266700"/>
    <xdr:sp fLocksText="0">
      <xdr:nvSpPr>
        <xdr:cNvPr id="6" name="ZoneTexte 6"/>
        <xdr:cNvSpPr txBox="1">
          <a:spLocks noChangeArrowheads="1"/>
        </xdr:cNvSpPr>
      </xdr:nvSpPr>
      <xdr:spPr>
        <a:xfrm>
          <a:off x="5495925" y="61245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771525</xdr:colOff>
      <xdr:row>35</xdr:row>
      <xdr:rowOff>0</xdr:rowOff>
    </xdr:from>
    <xdr:ext cx="180975" cy="266700"/>
    <xdr:sp fLocksText="0">
      <xdr:nvSpPr>
        <xdr:cNvPr id="7" name="ZoneTexte 7"/>
        <xdr:cNvSpPr txBox="1">
          <a:spLocks noChangeArrowheads="1"/>
        </xdr:cNvSpPr>
      </xdr:nvSpPr>
      <xdr:spPr>
        <a:xfrm>
          <a:off x="6267450" y="61245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771525</xdr:colOff>
      <xdr:row>35</xdr:row>
      <xdr:rowOff>0</xdr:rowOff>
    </xdr:from>
    <xdr:ext cx="180975" cy="266700"/>
    <xdr:sp fLocksText="0">
      <xdr:nvSpPr>
        <xdr:cNvPr id="8" name="ZoneTexte 8"/>
        <xdr:cNvSpPr txBox="1">
          <a:spLocks noChangeArrowheads="1"/>
        </xdr:cNvSpPr>
      </xdr:nvSpPr>
      <xdr:spPr>
        <a:xfrm>
          <a:off x="7038975" y="61245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771525</xdr:colOff>
      <xdr:row>35</xdr:row>
      <xdr:rowOff>0</xdr:rowOff>
    </xdr:from>
    <xdr:ext cx="180975" cy="266700"/>
    <xdr:sp fLocksText="0">
      <xdr:nvSpPr>
        <xdr:cNvPr id="9" name="ZoneTexte 9"/>
        <xdr:cNvSpPr txBox="1">
          <a:spLocks noChangeArrowheads="1"/>
        </xdr:cNvSpPr>
      </xdr:nvSpPr>
      <xdr:spPr>
        <a:xfrm>
          <a:off x="7810500" y="61245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0.09575</cdr:y>
    </cdr:from>
    <cdr:to>
      <cdr:x>0.0255</cdr:x>
      <cdr:y>0.41925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542925"/>
          <a:ext cx="238125" cy="1857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2860" rIns="36576" bIns="22860" vert="vert27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 milliards d'euros</a:t>
          </a:r>
        </a:p>
      </cdr:txBody>
    </cdr:sp>
  </cdr:relSizeAnchor>
  <cdr:relSizeAnchor xmlns:cdr="http://schemas.openxmlformats.org/drawingml/2006/chartDrawing">
    <cdr:from>
      <cdr:x>0.1715</cdr:x>
      <cdr:y>0.12775</cdr:y>
    </cdr:from>
    <cdr:to>
      <cdr:x>0.42175</cdr:x>
      <cdr:y>0.17</cdr:y>
    </cdr:to>
    <cdr:sp>
      <cdr:nvSpPr>
        <cdr:cNvPr id="2" name="Text Box 2"/>
        <cdr:cNvSpPr txBox="1">
          <a:spLocks noChangeArrowheads="1"/>
        </cdr:cNvSpPr>
      </cdr:nvSpPr>
      <cdr:spPr>
        <a:xfrm>
          <a:off x="1581150" y="733425"/>
          <a:ext cx="23145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0.89325</cdr:x>
      <cdr:y>0.07325</cdr:y>
    </cdr:from>
    <cdr:to>
      <cdr:x>1</cdr:x>
      <cdr:y>0.1865</cdr:y>
    </cdr:to>
    <cdr:sp>
      <cdr:nvSpPr>
        <cdr:cNvPr id="3" name="Text Box 3"/>
        <cdr:cNvSpPr txBox="1">
          <a:spLocks noChangeArrowheads="1"/>
        </cdr:cNvSpPr>
      </cdr:nvSpPr>
      <cdr:spPr>
        <a:xfrm>
          <a:off x="8258175" y="419100"/>
          <a:ext cx="990600" cy="647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32 milliards d'euros 
(1,4 % PIB)</a:t>
          </a:r>
        </a:p>
      </cdr:txBody>
    </cdr:sp>
  </cdr:relSizeAnchor>
  <cdr:relSizeAnchor xmlns:cdr="http://schemas.openxmlformats.org/drawingml/2006/chartDrawing">
    <cdr:from>
      <cdr:x>0.007</cdr:x>
      <cdr:y>0.89875</cdr:y>
    </cdr:from>
    <cdr:to>
      <cdr:x>0.92625</cdr:x>
      <cdr:y>1</cdr:y>
    </cdr:to>
    <cdr:sp>
      <cdr:nvSpPr>
        <cdr:cNvPr id="4" name="Text Box 4"/>
        <cdr:cNvSpPr txBox="1">
          <a:spLocks noChangeArrowheads="1"/>
        </cdr:cNvSpPr>
      </cdr:nvSpPr>
      <cdr:spPr>
        <a:xfrm>
          <a:off x="57150" y="5162550"/>
          <a:ext cx="8505825" cy="581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Notes : 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(p) Données provisoires.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(1) Protection et restauration des sols et masses d’eau, y compris agriculture biologique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Sources :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SDES ; Insee ; EAP ; Esane, Comptes nationaux base 2010 ; Ademe ; Agence BIO</a:t>
          </a:r>
        </a:p>
      </cdr:txBody>
    </cdr:sp>
  </cdr:relSizeAnchor>
  <cdr:relSizeAnchor xmlns:cdr="http://schemas.openxmlformats.org/drawingml/2006/chartDrawing">
    <cdr:from>
      <cdr:x>0.01975</cdr:x>
      <cdr:y>0.0135</cdr:y>
    </cdr:from>
    <cdr:to>
      <cdr:x>0.97825</cdr:x>
      <cdr:y>0.082</cdr:y>
    </cdr:to>
    <cdr:sp>
      <cdr:nvSpPr>
        <cdr:cNvPr id="5" name="Rectangle 1"/>
        <cdr:cNvSpPr>
          <a:spLocks/>
        </cdr:cNvSpPr>
      </cdr:nvSpPr>
      <cdr:spPr>
        <a:xfrm>
          <a:off x="180975" y="76200"/>
          <a:ext cx="8867775" cy="390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48775" cy="5753100"/>
    <xdr:graphicFrame>
      <xdr:nvGraphicFramePr>
        <xdr:cNvPr id="1" name="Shape 1025"/>
        <xdr:cNvGraphicFramePr/>
      </xdr:nvGraphicFramePr>
      <xdr:xfrm>
        <a:off x="0" y="0"/>
        <a:ext cx="9248775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5"/>
  <sheetViews>
    <sheetView showGridLines="0" zoomScalePageLayoutView="0" workbookViewId="0" topLeftCell="A1">
      <selection activeCell="A55" sqref="A55"/>
    </sheetView>
  </sheetViews>
  <sheetFormatPr defaultColWidth="11.57421875" defaultRowHeight="12.75"/>
  <cols>
    <col min="1" max="1" width="36.140625" style="1" customWidth="1"/>
    <col min="2" max="13" width="11.57421875" style="1" customWidth="1"/>
    <col min="14" max="14" width="25.7109375" style="1" customWidth="1"/>
    <col min="15" max="16384" width="11.57421875" style="1" customWidth="1"/>
  </cols>
  <sheetData>
    <row r="1" ht="18">
      <c r="A1" s="27" t="s">
        <v>26</v>
      </c>
    </row>
    <row r="2" ht="18">
      <c r="A2" s="27" t="s">
        <v>27</v>
      </c>
    </row>
    <row r="4" spans="2:11" ht="12.75">
      <c r="B4" s="3"/>
      <c r="C4" s="3"/>
      <c r="D4" s="3"/>
      <c r="E4" s="3"/>
      <c r="F4" s="3"/>
      <c r="G4" s="3"/>
      <c r="H4" s="3"/>
      <c r="I4" s="3"/>
      <c r="J4" s="3"/>
      <c r="K4" s="3"/>
    </row>
    <row r="5" spans="1:14" ht="15">
      <c r="A5" s="2"/>
      <c r="B5" s="29">
        <v>2004</v>
      </c>
      <c r="C5" s="29">
        <v>2005</v>
      </c>
      <c r="D5" s="29">
        <v>2006</v>
      </c>
      <c r="E5" s="29">
        <v>2007</v>
      </c>
      <c r="F5" s="29">
        <v>2008</v>
      </c>
      <c r="G5" s="29">
        <v>2009</v>
      </c>
      <c r="H5" s="29">
        <v>2010</v>
      </c>
      <c r="I5" s="29">
        <v>2011</v>
      </c>
      <c r="J5" s="29">
        <v>2012</v>
      </c>
      <c r="K5" s="29">
        <v>2013</v>
      </c>
      <c r="L5" s="29">
        <v>2014</v>
      </c>
      <c r="M5" s="29">
        <v>2015</v>
      </c>
      <c r="N5" s="29" t="s">
        <v>28</v>
      </c>
    </row>
    <row r="6" spans="1:14" ht="15">
      <c r="A6" s="30" t="s">
        <v>2</v>
      </c>
      <c r="B6" s="23">
        <v>2800</v>
      </c>
      <c r="C6" s="23">
        <v>2900</v>
      </c>
      <c r="D6" s="23">
        <v>3150</v>
      </c>
      <c r="E6" s="23">
        <v>3100</v>
      </c>
      <c r="F6" s="23">
        <v>3250</v>
      </c>
      <c r="G6" s="23">
        <v>2950</v>
      </c>
      <c r="H6" s="23">
        <v>3250</v>
      </c>
      <c r="I6" s="23">
        <v>3400</v>
      </c>
      <c r="J6" s="23">
        <v>3650</v>
      </c>
      <c r="K6" s="23">
        <v>3500</v>
      </c>
      <c r="L6" s="23">
        <v>3350</v>
      </c>
      <c r="M6" s="23">
        <v>3300</v>
      </c>
      <c r="N6" s="23">
        <v>3250</v>
      </c>
    </row>
    <row r="7" spans="1:14" ht="15">
      <c r="A7" s="31" t="s">
        <v>13</v>
      </c>
      <c r="B7" s="32">
        <v>1250</v>
      </c>
      <c r="C7" s="32">
        <v>1150</v>
      </c>
      <c r="D7" s="32">
        <v>1300</v>
      </c>
      <c r="E7" s="32">
        <v>1250</v>
      </c>
      <c r="F7" s="32">
        <v>1300</v>
      </c>
      <c r="G7" s="32">
        <v>1100</v>
      </c>
      <c r="H7" s="32">
        <v>1550</v>
      </c>
      <c r="I7" s="32">
        <v>1600</v>
      </c>
      <c r="J7" s="32">
        <v>1650</v>
      </c>
      <c r="K7" s="32">
        <v>1500</v>
      </c>
      <c r="L7" s="32">
        <v>1450</v>
      </c>
      <c r="M7" s="32">
        <v>1400</v>
      </c>
      <c r="N7" s="32">
        <v>1300</v>
      </c>
    </row>
    <row r="8" spans="1:16" ht="15">
      <c r="A8" s="30" t="s">
        <v>23</v>
      </c>
      <c r="B8" s="23">
        <v>1100</v>
      </c>
      <c r="C8" s="23">
        <v>1150</v>
      </c>
      <c r="D8" s="23">
        <v>1250</v>
      </c>
      <c r="E8" s="23">
        <v>1350</v>
      </c>
      <c r="F8" s="23">
        <v>1500</v>
      </c>
      <c r="G8" s="23">
        <v>1550</v>
      </c>
      <c r="H8" s="23">
        <v>2250</v>
      </c>
      <c r="I8" s="23">
        <v>2550</v>
      </c>
      <c r="J8" s="23">
        <v>2750</v>
      </c>
      <c r="K8" s="23">
        <v>2650</v>
      </c>
      <c r="L8" s="23">
        <v>2900</v>
      </c>
      <c r="M8" s="23">
        <v>3300</v>
      </c>
      <c r="N8" s="23">
        <v>3500</v>
      </c>
      <c r="O8" s="37">
        <f>(N8-B8)/B8*100</f>
        <v>218.18181818181816</v>
      </c>
      <c r="P8" s="1">
        <f>O8/12</f>
        <v>18.18181818181818</v>
      </c>
    </row>
    <row r="9" spans="1:14" ht="15">
      <c r="A9" s="30" t="s">
        <v>11</v>
      </c>
      <c r="B9" s="23">
        <v>3400</v>
      </c>
      <c r="C9" s="23">
        <v>3550</v>
      </c>
      <c r="D9" s="23">
        <v>3650</v>
      </c>
      <c r="E9" s="23">
        <v>4200</v>
      </c>
      <c r="F9" s="23">
        <v>4700</v>
      </c>
      <c r="G9" s="23">
        <v>4850</v>
      </c>
      <c r="H9" s="23">
        <v>5150</v>
      </c>
      <c r="I9" s="23">
        <v>5500</v>
      </c>
      <c r="J9" s="23">
        <v>5550</v>
      </c>
      <c r="K9" s="23">
        <v>5650</v>
      </c>
      <c r="L9" s="23">
        <v>5950</v>
      </c>
      <c r="M9" s="23">
        <v>6100</v>
      </c>
      <c r="N9" s="23">
        <v>6200</v>
      </c>
    </row>
    <row r="10" spans="1:14" ht="15">
      <c r="A10" s="30" t="s">
        <v>4</v>
      </c>
      <c r="B10" s="23">
        <v>5300</v>
      </c>
      <c r="C10" s="23">
        <v>5750</v>
      </c>
      <c r="D10" s="23">
        <v>5800</v>
      </c>
      <c r="E10" s="23">
        <v>6150</v>
      </c>
      <c r="F10" s="23">
        <v>6450</v>
      </c>
      <c r="G10" s="23">
        <v>6650</v>
      </c>
      <c r="H10" s="23">
        <v>6700</v>
      </c>
      <c r="I10" s="23">
        <v>6650</v>
      </c>
      <c r="J10" s="23">
        <v>6500</v>
      </c>
      <c r="K10" s="23">
        <v>6450</v>
      </c>
      <c r="L10" s="23">
        <v>6300</v>
      </c>
      <c r="M10" s="23">
        <v>6000</v>
      </c>
      <c r="N10" s="23">
        <v>5950</v>
      </c>
    </row>
    <row r="11" spans="1:14" ht="15">
      <c r="A11" s="30" t="s">
        <v>3</v>
      </c>
      <c r="B11" s="23">
        <v>4950</v>
      </c>
      <c r="C11" s="23">
        <v>5300</v>
      </c>
      <c r="D11" s="23">
        <v>5750</v>
      </c>
      <c r="E11" s="23">
        <v>5750</v>
      </c>
      <c r="F11" s="23">
        <v>5750</v>
      </c>
      <c r="G11" s="23">
        <v>6050</v>
      </c>
      <c r="H11" s="23">
        <v>6250</v>
      </c>
      <c r="I11" s="23">
        <v>6750</v>
      </c>
      <c r="J11" s="23">
        <v>6650</v>
      </c>
      <c r="K11" s="23">
        <v>6350</v>
      </c>
      <c r="L11" s="23">
        <v>6300</v>
      </c>
      <c r="M11" s="23">
        <v>6150</v>
      </c>
      <c r="N11" s="23">
        <v>6200</v>
      </c>
    </row>
    <row r="12" spans="1:15" ht="15">
      <c r="A12" s="30" t="s">
        <v>1</v>
      </c>
      <c r="B12" s="24">
        <v>3900</v>
      </c>
      <c r="C12" s="24">
        <v>3800</v>
      </c>
      <c r="D12" s="24">
        <v>4100</v>
      </c>
      <c r="E12" s="24">
        <v>4000</v>
      </c>
      <c r="F12" s="24">
        <v>4600</v>
      </c>
      <c r="G12" s="24">
        <v>4800</v>
      </c>
      <c r="H12" s="24">
        <v>5450</v>
      </c>
      <c r="I12" s="24">
        <v>5500</v>
      </c>
      <c r="J12" s="24">
        <v>6250</v>
      </c>
      <c r="K12" s="24">
        <v>6600</v>
      </c>
      <c r="L12" s="24">
        <v>6800</v>
      </c>
      <c r="M12" s="24">
        <v>6150</v>
      </c>
      <c r="N12" s="24">
        <v>6500</v>
      </c>
      <c r="O12" s="37">
        <f>(N12-B12)/B12</f>
        <v>0.6666666666666666</v>
      </c>
    </row>
    <row r="13" spans="1:14" ht="15">
      <c r="A13" s="31" t="s">
        <v>5</v>
      </c>
      <c r="B13" s="32">
        <v>3250</v>
      </c>
      <c r="C13" s="32">
        <v>3100</v>
      </c>
      <c r="D13" s="32">
        <v>3300</v>
      </c>
      <c r="E13" s="32">
        <v>3050</v>
      </c>
      <c r="F13" s="32">
        <v>3550</v>
      </c>
      <c r="G13" s="32">
        <v>3600</v>
      </c>
      <c r="H13" s="32">
        <v>4100</v>
      </c>
      <c r="I13" s="32">
        <v>4000</v>
      </c>
      <c r="J13" s="32">
        <v>4950</v>
      </c>
      <c r="K13" s="32">
        <v>5300</v>
      </c>
      <c r="L13" s="32">
        <v>5650</v>
      </c>
      <c r="M13" s="32">
        <v>4950</v>
      </c>
      <c r="N13" s="32">
        <v>5300</v>
      </c>
    </row>
    <row r="14" spans="1:14" ht="15">
      <c r="A14" s="31" t="s">
        <v>6</v>
      </c>
      <c r="B14" s="32">
        <v>650</v>
      </c>
      <c r="C14" s="32">
        <v>700</v>
      </c>
      <c r="D14" s="32">
        <v>800</v>
      </c>
      <c r="E14" s="32">
        <v>950</v>
      </c>
      <c r="F14" s="32">
        <v>1050</v>
      </c>
      <c r="G14" s="32">
        <v>1200</v>
      </c>
      <c r="H14" s="32">
        <v>1350</v>
      </c>
      <c r="I14" s="32">
        <v>1500</v>
      </c>
      <c r="J14" s="32">
        <v>1300</v>
      </c>
      <c r="K14" s="32">
        <v>1300</v>
      </c>
      <c r="L14" s="32">
        <v>1200</v>
      </c>
      <c r="M14" s="32">
        <v>1200</v>
      </c>
      <c r="N14" s="32">
        <v>1200</v>
      </c>
    </row>
    <row r="15" spans="1:14" ht="15">
      <c r="A15" s="30" t="s">
        <v>10</v>
      </c>
      <c r="B15" s="23">
        <v>21450</v>
      </c>
      <c r="C15" s="23">
        <v>22450</v>
      </c>
      <c r="D15" s="23">
        <v>23650</v>
      </c>
      <c r="E15" s="23">
        <v>24600</v>
      </c>
      <c r="F15" s="23">
        <v>26200</v>
      </c>
      <c r="G15" s="23">
        <v>26850</v>
      </c>
      <c r="H15" s="23">
        <v>29100</v>
      </c>
      <c r="I15" s="23">
        <v>30300</v>
      </c>
      <c r="J15" s="23">
        <v>31350</v>
      </c>
      <c r="K15" s="23">
        <v>31200</v>
      </c>
      <c r="L15" s="23">
        <v>31600</v>
      </c>
      <c r="M15" s="23">
        <v>31000</v>
      </c>
      <c r="N15" s="23">
        <v>31600</v>
      </c>
    </row>
    <row r="16" spans="1:14" ht="12.75">
      <c r="A16" s="28" t="s">
        <v>0</v>
      </c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36"/>
      <c r="N16" s="36"/>
    </row>
    <row r="17" spans="1:14" ht="12.75">
      <c r="A17" s="6" t="s">
        <v>22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36"/>
      <c r="N17" s="36"/>
    </row>
    <row r="18" spans="1:11" ht="12.75">
      <c r="A18" s="26" t="s">
        <v>21</v>
      </c>
      <c r="B18" s="5"/>
      <c r="C18" s="5"/>
      <c r="D18" s="5"/>
      <c r="E18" s="5"/>
      <c r="F18" s="5"/>
      <c r="G18" s="5"/>
      <c r="H18" s="5"/>
      <c r="I18" s="5"/>
      <c r="J18" s="5"/>
      <c r="K18" s="5"/>
    </row>
    <row r="19" spans="1:11" ht="12.75">
      <c r="A19" s="6" t="s">
        <v>18</v>
      </c>
      <c r="B19" s="5"/>
      <c r="C19" s="5"/>
      <c r="D19" s="5"/>
      <c r="E19" s="5"/>
      <c r="F19" s="5"/>
      <c r="G19" s="5"/>
      <c r="H19" s="5"/>
      <c r="I19" s="5"/>
      <c r="J19" s="5"/>
      <c r="K19" s="5"/>
    </row>
    <row r="20" spans="1:11" ht="12" customHeight="1">
      <c r="A20" s="6" t="s">
        <v>20</v>
      </c>
      <c r="B20" s="4"/>
      <c r="C20" s="4"/>
      <c r="D20" s="4"/>
      <c r="E20" s="4"/>
      <c r="F20" s="4"/>
      <c r="G20" s="4"/>
      <c r="H20" s="4"/>
      <c r="I20" s="4"/>
      <c r="J20" s="4"/>
      <c r="K20" s="4"/>
    </row>
    <row r="21" spans="1:11" ht="12.75">
      <c r="A21" s="6"/>
      <c r="B21" s="4"/>
      <c r="C21" s="4"/>
      <c r="D21" s="4"/>
      <c r="E21" s="4"/>
      <c r="F21" s="4"/>
      <c r="G21" s="4"/>
      <c r="H21" s="4"/>
      <c r="I21" s="4"/>
      <c r="J21" s="4"/>
      <c r="K21" s="4"/>
    </row>
    <row r="22" spans="1:8" ht="12.75">
      <c r="A22" s="33" t="s">
        <v>7</v>
      </c>
      <c r="B22" s="19"/>
      <c r="C22" s="19"/>
      <c r="D22" s="19"/>
      <c r="E22" s="19"/>
      <c r="F22" s="19"/>
      <c r="G22" s="19"/>
      <c r="H22" s="19"/>
    </row>
    <row r="23" spans="1:16" ht="12.75">
      <c r="A23" s="34" t="s">
        <v>8</v>
      </c>
      <c r="B23" s="17">
        <v>1710.759575</v>
      </c>
      <c r="C23" s="17">
        <v>1771.978364</v>
      </c>
      <c r="D23" s="17">
        <v>1853.266607</v>
      </c>
      <c r="E23" s="17">
        <v>1945.669642</v>
      </c>
      <c r="F23" s="17">
        <v>1995.849764</v>
      </c>
      <c r="G23" s="17">
        <v>1939.017</v>
      </c>
      <c r="H23" s="17">
        <v>1998.4810000000002</v>
      </c>
      <c r="I23" s="17">
        <v>2059.2839999999997</v>
      </c>
      <c r="J23" s="17">
        <v>2086.929</v>
      </c>
      <c r="K23" s="17">
        <v>2115.2561</v>
      </c>
      <c r="L23" s="17">
        <v>2147.609</v>
      </c>
      <c r="M23" s="17">
        <v>2194.243</v>
      </c>
      <c r="N23" s="17">
        <v>2228.8567800000005</v>
      </c>
      <c r="O23" s="21" t="s">
        <v>24</v>
      </c>
      <c r="P23" s="21" t="s">
        <v>25</v>
      </c>
    </row>
    <row r="24" spans="1:16" ht="12.75">
      <c r="A24" s="35" t="s">
        <v>9</v>
      </c>
      <c r="B24" s="16">
        <v>0.012537705656272595</v>
      </c>
      <c r="C24" s="16">
        <v>0.012664375850133122</v>
      </c>
      <c r="D24" s="16">
        <v>0.012774740509852611</v>
      </c>
      <c r="E24" s="16">
        <v>0.012653741143173986</v>
      </c>
      <c r="F24" s="16">
        <v>0.013128743692353388</v>
      </c>
      <c r="G24" s="16">
        <v>0.013847222587527599</v>
      </c>
      <c r="H24" s="16">
        <v>0.014552552663748114</v>
      </c>
      <c r="I24" s="16">
        <v>0.014716765633103548</v>
      </c>
      <c r="J24" s="16">
        <v>0.015028302352403938</v>
      </c>
      <c r="K24" s="16">
        <v>0.014749041499041179</v>
      </c>
      <c r="L24" s="16">
        <v>0.014719159772565677</v>
      </c>
      <c r="M24" s="16">
        <v>0.01412970213417566</v>
      </c>
      <c r="N24" s="16">
        <v>0.014179466479672144</v>
      </c>
      <c r="O24" s="22">
        <f>(N24/B24)^(1/12)-1</f>
        <v>0.01030728611499332</v>
      </c>
      <c r="P24" s="22">
        <f>(N24/F24)^(1/8)-1</f>
        <v>0.009670320028930757</v>
      </c>
    </row>
    <row r="25" spans="1:11" ht="12.75">
      <c r="A25" s="1" t="s">
        <v>29</v>
      </c>
      <c r="B25" s="19"/>
      <c r="C25" s="19"/>
      <c r="D25" s="19"/>
      <c r="E25" s="19"/>
      <c r="F25" s="19"/>
      <c r="G25" s="19"/>
      <c r="H25" s="19"/>
      <c r="J25" s="5"/>
      <c r="K25" s="5"/>
    </row>
    <row r="27" ht="13.5" thickBot="1"/>
    <row r="28" spans="1:15" ht="12.75">
      <c r="A28" s="8" t="s">
        <v>12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10"/>
    </row>
    <row r="29" spans="1:15" ht="12.75">
      <c r="A29" s="11" t="s">
        <v>19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12"/>
    </row>
    <row r="30" spans="1:15" ht="12.75">
      <c r="A30" s="11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12"/>
    </row>
    <row r="31" spans="1:15" ht="12.75">
      <c r="A31" s="18" t="s">
        <v>14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12"/>
    </row>
    <row r="32" spans="1:15" ht="12.75">
      <c r="A32" s="11" t="s">
        <v>17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12"/>
    </row>
    <row r="33" spans="1:15" ht="12.75">
      <c r="A33" s="20" t="s">
        <v>16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12"/>
    </row>
    <row r="34" spans="1:15" ht="12.75">
      <c r="A34" s="11" t="s">
        <v>15</v>
      </c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12"/>
    </row>
    <row r="35" spans="1:15" ht="13.5" thickBot="1">
      <c r="A35" s="13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5"/>
    </row>
  </sheetData>
  <sheetProtection selectLockedCells="1" selectUnlockedCells="1"/>
  <printOptions/>
  <pageMargins left="0.7874015748031497" right="0.7874015748031497" top="1.0236220472440944" bottom="1.0236220472440944" header="0.7874015748031497" footer="0.7874015748031497"/>
  <pageSetup fitToHeight="1" fitToWidth="1" horizontalDpi="600" verticalDpi="600" orientation="landscape" paperSize="9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Valeur ajoutée dans les éco-activités par rapport au PIB</dc:title>
  <dc:subject>Indicateurs SNTEDD</dc:subject>
  <dc:creator>SDES</dc:creator>
  <cp:keywords>développement durable, écologie</cp:keywords>
  <dc:description/>
  <cp:lastModifiedBy>MEDDE</cp:lastModifiedBy>
  <cp:lastPrinted>2014-10-02T14:47:11Z</cp:lastPrinted>
  <dcterms:created xsi:type="dcterms:W3CDTF">2013-03-11T10:20:06Z</dcterms:created>
  <dcterms:modified xsi:type="dcterms:W3CDTF">2018-09-05T16:13:14Z</dcterms:modified>
  <cp:category/>
  <cp:version/>
  <cp:contentType/>
  <cp:contentStatus/>
</cp:coreProperties>
</file>