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555" windowHeight="12015" activeTab="1"/>
  </bookViews>
  <sheets>
    <sheet name="données" sheetId="1" r:id="rId1"/>
    <sheet name="Graphique" sheetId="2" r:id="rId2"/>
  </sheets>
  <definedNames/>
  <calcPr fullCalcOnLoad="1"/>
</workbook>
</file>

<file path=xl/sharedStrings.xml><?xml version="1.0" encoding="utf-8"?>
<sst xmlns="http://schemas.openxmlformats.org/spreadsheetml/2006/main" count="11" uniqueCount="11">
  <si>
    <t>Consommation intérieure de matières (DMC, Mt)</t>
  </si>
  <si>
    <t>Consommation intérieure de matières par personne (DMC/population, t/habitant)</t>
  </si>
  <si>
    <t>PIB (milliards d'euros, prix chaînés, base 2010)</t>
  </si>
  <si>
    <r>
      <t xml:space="preserve">Note </t>
    </r>
    <r>
      <rPr>
        <sz val="10"/>
        <rFont val="Arial"/>
        <family val="2"/>
      </rPr>
      <t>: La consommation intérieure apparente de matières agrège, en tonnes, les combustibles fossiles, les produits minéraux et agricoles, extraits du territoire national (métropole et Dom) ou importés sous forme de matières premières ou de produits finis, moins les exportations. 
N.B. Elle ne prend pas en compte les flux dits « cachés » : ces derniers correspondent d’une part à des quantités de matières extraites qui ne sont pas utilisées (excavation de terres dans les activités extractives ou de construction, érosion des sols liée à l’agriculture). D’autre part, dans le cas des importations/exportations, les flux cachés incluent également des flux indirects associés (utilisation de combustibles ou d’autres produits qui ne franchissent pas la frontière avec les matériaux/produits concernés). L’estimation des flux cachés est réalisée sur la base de coefficients internationaux ; le SOeS a engagé des travaux pour affiner ces coefficients et les adapter au cas de la France.</t>
    </r>
  </si>
  <si>
    <t>Productivité matières (PIB/DMC, en €/kg)</t>
  </si>
  <si>
    <t>* PIB/DMC en volume (prix constants) base 2010</t>
  </si>
  <si>
    <r>
      <t>Sources</t>
    </r>
    <r>
      <rPr>
        <sz val="10"/>
        <rFont val="Arial"/>
        <family val="2"/>
      </rPr>
      <t xml:space="preserve"> : Agreste ; douanes françaises ; Insee ; SOeS ; SSP ; Unicem. Traitements : SOeS, 2018</t>
    </r>
  </si>
  <si>
    <t>Indice 100 en 1990</t>
  </si>
  <si>
    <t>Enjeu 3 : Raréfaction des ressources</t>
  </si>
  <si>
    <t>Indicateur E3.1 - A2.3 : Consommation intérieure de matières et intensité matières</t>
  </si>
  <si>
    <r>
      <t>Sources</t>
    </r>
    <r>
      <rPr>
        <sz val="10"/>
        <rFont val="Arial"/>
        <family val="2"/>
      </rPr>
      <t xml:space="preserve"> : Agreste ; douanes françaises ; Insee ; SDES ; SSP ; Unicem. Traitements : SDES, 2018</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</si>
</sst>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2">
    <font>
      <sz val="10"/>
      <name val="Arial"/>
      <family val="0"/>
    </font>
    <font>
      <sz val="11"/>
      <color indexed="8"/>
      <name val="Calibri"/>
      <family val="2"/>
    </font>
    <font>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sz val="12"/>
      <color indexed="8"/>
      <name val="Arial"/>
      <family val="0"/>
    </font>
    <font>
      <sz val="14"/>
      <color indexed="8"/>
      <name val="Arial"/>
      <family val="0"/>
    </font>
    <font>
      <b/>
      <sz val="14"/>
      <color indexed="62"/>
      <name val="Arial"/>
      <family val="2"/>
    </font>
    <font>
      <b/>
      <sz val="10"/>
      <color indexed="49"/>
      <name val="Arial"/>
      <family val="0"/>
    </font>
    <font>
      <b/>
      <sz val="10"/>
      <color indexed="17"/>
      <name val="Arial"/>
      <family val="0"/>
    </font>
    <font>
      <b/>
      <sz val="10"/>
      <color indexed="10"/>
      <name val="Arial"/>
      <family val="0"/>
    </font>
    <font>
      <b/>
      <sz val="16"/>
      <color indexed="8"/>
      <name val="Arial"/>
      <family val="0"/>
    </font>
    <font>
      <b/>
      <sz val="10"/>
      <color indexed="8"/>
      <name val="Arial"/>
      <family val="0"/>
    </font>
    <font>
      <sz val="10"/>
      <color indexed="8"/>
      <name val="Arial"/>
      <family val="0"/>
    </font>
    <font>
      <b/>
      <sz val="14"/>
      <color theme="4" tint="-0.2499700039625167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0" fillId="21" borderId="3" applyNumberFormat="0" applyFont="0" applyAlignment="0" applyProtection="0"/>
    <xf numFmtId="0" fontId="7" fillId="7" borderId="1" applyNumberFormat="0" applyAlignment="0" applyProtection="0"/>
    <xf numFmtId="44" fontId="0" fillId="0" borderId="0" applyFont="0" applyFill="0" applyBorder="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0" borderId="0">
      <alignment/>
      <protection/>
    </xf>
    <xf numFmtId="0" fontId="10"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
    <xf numFmtId="0" fontId="0" fillId="0" borderId="0" xfId="0" applyAlignment="1">
      <alignment/>
    </xf>
    <xf numFmtId="0" fontId="2" fillId="0" borderId="0" xfId="0" applyFont="1" applyAlignment="1">
      <alignment/>
    </xf>
    <xf numFmtId="0" fontId="0" fillId="0" borderId="0" xfId="0" applyFont="1" applyAlignment="1">
      <alignment/>
    </xf>
    <xf numFmtId="4" fontId="0" fillId="0" borderId="10" xfId="0" applyNumberFormat="1" applyFont="1" applyFill="1" applyBorder="1" applyAlignment="1">
      <alignment/>
    </xf>
    <xf numFmtId="1" fontId="0" fillId="0" borderId="10" xfId="0" applyNumberFormat="1" applyFont="1" applyBorder="1" applyAlignment="1">
      <alignment vertical="center"/>
    </xf>
    <xf numFmtId="164" fontId="0" fillId="0" borderId="10" xfId="0" applyNumberFormat="1" applyFont="1" applyBorder="1" applyAlignment="1">
      <alignment vertical="center"/>
    </xf>
    <xf numFmtId="0" fontId="21" fillId="0" borderId="0" xfId="0" applyFont="1" applyAlignment="1">
      <alignment/>
    </xf>
    <xf numFmtId="0" fontId="0" fillId="0" borderId="0" xfId="0" applyFont="1" applyFill="1" applyAlignment="1">
      <alignment/>
    </xf>
    <xf numFmtId="0" fontId="0" fillId="0" borderId="0" xfId="0" applyFont="1" applyAlignment="1">
      <alignment vertical="top"/>
    </xf>
    <xf numFmtId="3" fontId="0" fillId="0" borderId="10" xfId="52" applyNumberFormat="1" applyFont="1" applyBorder="1" applyAlignment="1">
      <alignment horizontal="right"/>
      <protection/>
    </xf>
    <xf numFmtId="164" fontId="0" fillId="0" borderId="10" xfId="0" applyNumberFormat="1"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0" fillId="0" borderId="0" xfId="0" applyFont="1" applyAlignment="1">
      <alignment/>
    </xf>
    <xf numFmtId="0" fontId="31" fillId="24" borderId="0" xfId="53" applyFont="1" applyFill="1" applyAlignment="1">
      <alignment horizontal="left" vertical="top"/>
      <protection/>
    </xf>
    <xf numFmtId="0" fontId="2" fillId="0" borderId="0" xfId="0" applyFont="1" applyAlignment="1">
      <alignment horizontal="center"/>
    </xf>
    <xf numFmtId="0" fontId="21" fillId="0" borderId="0" xfId="0" applyFont="1" applyFill="1" applyAlignment="1">
      <alignment horizontal="center"/>
    </xf>
    <xf numFmtId="3" fontId="0" fillId="0" borderId="10" xfId="0" applyNumberFormat="1" applyFont="1" applyFill="1" applyBorder="1" applyAlignment="1">
      <alignment/>
    </xf>
    <xf numFmtId="0" fontId="21" fillId="25" borderId="10" xfId="0" applyFont="1" applyFill="1" applyBorder="1" applyAlignment="1">
      <alignment horizontal="center" vertical="center"/>
    </xf>
    <xf numFmtId="0" fontId="21" fillId="25" borderId="10" xfId="0" applyFont="1" applyFill="1" applyBorder="1" applyAlignment="1">
      <alignment horizontal="left" vertical="center" wrapText="1"/>
    </xf>
    <xf numFmtId="0" fontId="21" fillId="25" borderId="10" xfId="0" applyFont="1" applyFill="1" applyBorder="1" applyAlignment="1">
      <alignment wrapText="1"/>
    </xf>
    <xf numFmtId="0" fontId="21" fillId="25" borderId="10" xfId="0" applyFont="1" applyFill="1" applyBorder="1" applyAlignment="1">
      <alignment horizontal="center"/>
    </xf>
    <xf numFmtId="0" fontId="21" fillId="26" borderId="0" xfId="0" applyFont="1" applyFill="1" applyBorder="1" applyAlignment="1">
      <alignment vertical="top" wrapText="1"/>
    </xf>
    <xf numFmtId="0" fontId="0" fillId="0" borderId="0" xfId="0" applyFont="1" applyAlignment="1">
      <alignment vertical="top"/>
    </xf>
    <xf numFmtId="0" fontId="21" fillId="0" borderId="0" xfId="0" applyFont="1" applyFill="1" applyAlignment="1">
      <alignment/>
    </xf>
    <xf numFmtId="0" fontId="0" fillId="0" borderId="0" xfId="0" applyFont="1" applyFill="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uro" xfId="45"/>
    <cellStyle name="Insatisfaisant" xfId="46"/>
    <cellStyle name="Comma" xfId="47"/>
    <cellStyle name="Comma [0]" xfId="48"/>
    <cellStyle name="Currency" xfId="49"/>
    <cellStyle name="Currency [0]" xfId="50"/>
    <cellStyle name="Neutre" xfId="51"/>
    <cellStyle name="Normal 2" xfId="52"/>
    <cellStyle name="Normal_RevueCGDD_NAMEA_CO2_figures" xfId="53"/>
    <cellStyle name="Normale_cpa_2002_en"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075"/>
          <c:w val="0.92925"/>
          <c:h val="0.7315"/>
        </c:manualLayout>
      </c:layout>
      <c:lineChart>
        <c:grouping val="standard"/>
        <c:varyColors val="0"/>
        <c:ser>
          <c:idx val="1"/>
          <c:order val="0"/>
          <c:tx>
            <c:strRef>
              <c:f>données!$A$12</c:f>
              <c:strCache>
                <c:ptCount val="1"/>
                <c:pt idx="0">
                  <c:v>Consommation intérieure de matières (DMC, Mt)</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données!$B$11:$AA$11</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données!$B$12:$AA$12</c:f>
              <c:numCache>
                <c:ptCount val="26"/>
                <c:pt idx="0">
                  <c:v>100</c:v>
                </c:pt>
                <c:pt idx="1">
                  <c:v>102.23556677295753</c:v>
                </c:pt>
                <c:pt idx="2">
                  <c:v>100.26470426556978</c:v>
                </c:pt>
                <c:pt idx="3">
                  <c:v>92.34827104861104</c:v>
                </c:pt>
                <c:pt idx="4">
                  <c:v>97.00434917531999</c:v>
                </c:pt>
                <c:pt idx="5">
                  <c:v>96.16876085739977</c:v>
                </c:pt>
                <c:pt idx="6">
                  <c:v>93.52917660670047</c:v>
                </c:pt>
                <c:pt idx="7">
                  <c:v>95.5422556385583</c:v>
                </c:pt>
                <c:pt idx="8">
                  <c:v>98.50040635830403</c:v>
                </c:pt>
                <c:pt idx="9">
                  <c:v>101.52242602776174</c:v>
                </c:pt>
                <c:pt idx="10">
                  <c:v>106.40814545286332</c:v>
                </c:pt>
                <c:pt idx="11">
                  <c:v>102.34748889490493</c:v>
                </c:pt>
                <c:pt idx="12">
                  <c:v>102.96752089772335</c:v>
                </c:pt>
                <c:pt idx="13">
                  <c:v>96.78162047862294</c:v>
                </c:pt>
                <c:pt idx="14">
                  <c:v>106.53873111126775</c:v>
                </c:pt>
                <c:pt idx="15">
                  <c:v>103.20661590821918</c:v>
                </c:pt>
                <c:pt idx="16">
                  <c:v>105.49665795724259</c:v>
                </c:pt>
                <c:pt idx="17">
                  <c:v>109.91470209788028</c:v>
                </c:pt>
                <c:pt idx="18">
                  <c:v>107.50152332201223</c:v>
                </c:pt>
                <c:pt idx="19">
                  <c:v>96.13989495325775</c:v>
                </c:pt>
                <c:pt idx="20">
                  <c:v>94.25873343579423</c:v>
                </c:pt>
                <c:pt idx="21">
                  <c:v>97.08770110053054</c:v>
                </c:pt>
                <c:pt idx="22">
                  <c:v>94.34680283439465</c:v>
                </c:pt>
                <c:pt idx="23">
                  <c:v>94.5554280921106</c:v>
                </c:pt>
                <c:pt idx="24">
                  <c:v>93.42114909253705</c:v>
                </c:pt>
                <c:pt idx="25">
                  <c:v>90.03037889168418</c:v>
                </c:pt>
              </c:numCache>
            </c:numRef>
          </c:val>
          <c:smooth val="0"/>
        </c:ser>
        <c:ser>
          <c:idx val="2"/>
          <c:order val="1"/>
          <c:tx>
            <c:strRef>
              <c:f>données!$A$13</c:f>
              <c:strCache>
                <c:ptCount val="1"/>
                <c:pt idx="0">
                  <c:v>Consommation intérieure de matières par personne (DMC/population, t/habitant)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données!$B$11:$AA$11</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données!$B$13:$AA$13</c:f>
              <c:numCache>
                <c:ptCount val="26"/>
                <c:pt idx="0">
                  <c:v>100</c:v>
                </c:pt>
                <c:pt idx="1">
                  <c:v>101.73783789324993</c:v>
                </c:pt>
                <c:pt idx="2">
                  <c:v>99.28067585003191</c:v>
                </c:pt>
                <c:pt idx="3">
                  <c:v>91.00569525896395</c:v>
                </c:pt>
                <c:pt idx="4">
                  <c:v>95.24116810472208</c:v>
                </c:pt>
                <c:pt idx="5">
                  <c:v>94.08548804035529</c:v>
                </c:pt>
                <c:pt idx="6">
                  <c:v>91.18493069587713</c:v>
                </c:pt>
                <c:pt idx="7">
                  <c:v>92.829581337596</c:v>
                </c:pt>
                <c:pt idx="8">
                  <c:v>95.37114095449407</c:v>
                </c:pt>
                <c:pt idx="9">
                  <c:v>97.93204160858318</c:v>
                </c:pt>
                <c:pt idx="10">
                  <c:v>101.99104539389468</c:v>
                </c:pt>
                <c:pt idx="11">
                  <c:v>97.40152069490932</c:v>
                </c:pt>
                <c:pt idx="12">
                  <c:v>97.28335622913265</c:v>
                </c:pt>
                <c:pt idx="13">
                  <c:v>90.7897086409286</c:v>
                </c:pt>
                <c:pt idx="14">
                  <c:v>99.25714956574171</c:v>
                </c:pt>
                <c:pt idx="15">
                  <c:v>95.41783903533391</c:v>
                </c:pt>
                <c:pt idx="16">
                  <c:v>96.83181637903279</c:v>
                </c:pt>
                <c:pt idx="17">
                  <c:v>100.22937076098084</c:v>
                </c:pt>
                <c:pt idx="18">
                  <c:v>97.47530093980342</c:v>
                </c:pt>
                <c:pt idx="19">
                  <c:v>86.70882908361021</c:v>
                </c:pt>
                <c:pt idx="20">
                  <c:v>84.60638668818996</c:v>
                </c:pt>
                <c:pt idx="21">
                  <c:v>86.71557696338881</c:v>
                </c:pt>
                <c:pt idx="22">
                  <c:v>83.86987933370993</c:v>
                </c:pt>
                <c:pt idx="23">
                  <c:v>83.64058465125245</c:v>
                </c:pt>
                <c:pt idx="24">
                  <c:v>81.93130772798742</c:v>
                </c:pt>
                <c:pt idx="25">
                  <c:v>78.61173114128309</c:v>
                </c:pt>
              </c:numCache>
            </c:numRef>
          </c:val>
          <c:smooth val="0"/>
        </c:ser>
        <c:ser>
          <c:idx val="3"/>
          <c:order val="2"/>
          <c:tx>
            <c:strRef>
              <c:f>données!$A$14</c:f>
              <c:strCache>
                <c:ptCount val="1"/>
                <c:pt idx="0">
                  <c:v>Productivité matières (PIB/DMC, en €/kg)</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données!$B$11:$AA$11</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données!$B$14:$AA$14</c:f>
              <c:numCache>
                <c:ptCount val="26"/>
                <c:pt idx="0">
                  <c:v>100</c:v>
                </c:pt>
                <c:pt idx="1">
                  <c:v>101.36918645949046</c:v>
                </c:pt>
                <c:pt idx="2">
                  <c:v>107.10478759815693</c:v>
                </c:pt>
                <c:pt idx="3">
                  <c:v>117.46898001158199</c:v>
                </c:pt>
                <c:pt idx="4">
                  <c:v>115.52521544445453</c:v>
                </c:pt>
                <c:pt idx="5">
                  <c:v>120.32268613675079</c:v>
                </c:pt>
                <c:pt idx="6">
                  <c:v>127.15063748434375</c:v>
                </c:pt>
                <c:pt idx="7">
                  <c:v>128.5043043370864</c:v>
                </c:pt>
                <c:pt idx="8">
                  <c:v>130.30672830591217</c:v>
                </c:pt>
                <c:pt idx="9">
                  <c:v>131.02282314122044</c:v>
                </c:pt>
                <c:pt idx="10">
                  <c:v>131.8552229562394</c:v>
                </c:pt>
                <c:pt idx="11">
                  <c:v>142.5621421843153</c:v>
                </c:pt>
                <c:pt idx="12">
                  <c:v>146.25666403516917</c:v>
                </c:pt>
                <c:pt idx="13">
                  <c:v>159.81928335019055</c:v>
                </c:pt>
                <c:pt idx="14">
                  <c:v>151.68358442162975</c:v>
                </c:pt>
                <c:pt idx="15">
                  <c:v>162.1839973607325</c:v>
                </c:pt>
                <c:pt idx="16">
                  <c:v>165.9420008096924</c:v>
                </c:pt>
                <c:pt idx="17">
                  <c:v>167.21315413237457</c:v>
                </c:pt>
                <c:pt idx="18">
                  <c:v>175.37607742647677</c:v>
                </c:pt>
                <c:pt idx="19">
                  <c:v>190.51759779047703</c:v>
                </c:pt>
                <c:pt idx="20">
                  <c:v>200.2790613689426</c:v>
                </c:pt>
                <c:pt idx="21">
                  <c:v>200.35913631994427</c:v>
                </c:pt>
                <c:pt idx="22">
                  <c:v>208.94770716920075</c:v>
                </c:pt>
                <c:pt idx="23">
                  <c:v>211.3165999899516</c:v>
                </c:pt>
                <c:pt idx="24">
                  <c:v>217.15365018446008</c:v>
                </c:pt>
                <c:pt idx="25">
                  <c:v>230.22515136197237</c:v>
                </c:pt>
              </c:numCache>
            </c:numRef>
          </c:val>
          <c:smooth val="0"/>
        </c:ser>
        <c:marker val="1"/>
        <c:axId val="14014145"/>
        <c:axId val="59018442"/>
      </c:lineChart>
      <c:catAx>
        <c:axId val="1401414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59018442"/>
        <c:crosses val="autoZero"/>
        <c:auto val="1"/>
        <c:lblOffset val="100"/>
        <c:tickLblSkip val="1"/>
        <c:noMultiLvlLbl val="0"/>
      </c:catAx>
      <c:valAx>
        <c:axId val="59018442"/>
        <c:scaling>
          <c:orientation val="minMax"/>
          <c:max val="25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noFill/>
          </a:ln>
        </c:spPr>
        <c:txPr>
          <a:bodyPr vert="horz" rot="0"/>
          <a:lstStyle/>
          <a:p>
            <a:pPr>
              <a:defRPr lang="en-US" cap="none" sz="1400" b="0" i="0" u="none" baseline="0">
                <a:solidFill>
                  <a:srgbClr val="000000"/>
                </a:solidFill>
                <a:latin typeface="Arial"/>
                <a:ea typeface="Arial"/>
                <a:cs typeface="Arial"/>
              </a:defRPr>
            </a:pPr>
          </a:p>
        </c:txPr>
        <c:crossAx val="14014145"/>
        <c:crossesAt val="1"/>
        <c:crossBetween val="midCat"/>
        <c:dispUnits/>
      </c:valAx>
      <c:spPr>
        <a:noFill/>
        <a:ln>
          <a:noFill/>
        </a:ln>
      </c:spPr>
    </c:plotArea>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0.428</cdr:y>
    </cdr:from>
    <cdr:to>
      <cdr:x>0.9915</cdr:x>
      <cdr:y>0.47325</cdr:y>
    </cdr:to>
    <cdr:sp>
      <cdr:nvSpPr>
        <cdr:cNvPr id="1" name="Text Box 1"/>
        <cdr:cNvSpPr txBox="1">
          <a:spLocks noChangeArrowheads="1"/>
        </cdr:cNvSpPr>
      </cdr:nvSpPr>
      <cdr:spPr>
        <a:xfrm>
          <a:off x="6257925" y="2457450"/>
          <a:ext cx="2914650" cy="257175"/>
        </a:xfrm>
        <a:prstGeom prst="rect">
          <a:avLst/>
        </a:prstGeom>
        <a:noFill/>
        <a:ln w="9525" cmpd="sng">
          <a:noFill/>
        </a:ln>
      </cdr:spPr>
      <cdr:txBody>
        <a:bodyPr vertOverflow="clip" wrap="square" lIns="27432" tIns="22860" rIns="0" bIns="0"/>
        <a:p>
          <a:pPr algn="l">
            <a:defRPr/>
          </a:pPr>
          <a:r>
            <a:rPr lang="en-US" cap="none" sz="1000" b="1" i="0" u="none" baseline="0">
              <a:solidFill>
                <a:srgbClr val="33CCCC"/>
              </a:solidFill>
              <a:latin typeface="Arial"/>
              <a:ea typeface="Arial"/>
              <a:cs typeface="Arial"/>
            </a:rPr>
            <a:t>Matières consommées*(DMC) : 746 Mt en 2015</a:t>
          </a:r>
        </a:p>
      </cdr:txBody>
    </cdr:sp>
  </cdr:relSizeAnchor>
  <cdr:relSizeAnchor xmlns:cdr="http://schemas.openxmlformats.org/drawingml/2006/chartDrawing">
    <cdr:from>
      <cdr:x>0.6435</cdr:x>
      <cdr:y>0.5635</cdr:y>
    </cdr:from>
    <cdr:to>
      <cdr:x>0.9825</cdr:x>
      <cdr:y>0.6245</cdr:y>
    </cdr:to>
    <cdr:sp>
      <cdr:nvSpPr>
        <cdr:cNvPr id="2" name="Text Box 2"/>
        <cdr:cNvSpPr txBox="1">
          <a:spLocks noChangeArrowheads="1"/>
        </cdr:cNvSpPr>
      </cdr:nvSpPr>
      <cdr:spPr>
        <a:xfrm>
          <a:off x="5943600" y="3238500"/>
          <a:ext cx="3133725" cy="352425"/>
        </a:xfrm>
        <a:prstGeom prst="rect">
          <a:avLst/>
        </a:prstGeom>
        <a:noFill/>
        <a:ln w="9525" cmpd="sng">
          <a:noFill/>
        </a:ln>
      </cdr:spPr>
      <cdr:txBody>
        <a:bodyPr vertOverflow="clip" wrap="square" lIns="0" tIns="22860" rIns="27432" bIns="0"/>
        <a:p>
          <a:pPr algn="r">
            <a:defRPr/>
          </a:pPr>
          <a:r>
            <a:rPr lang="en-US" cap="none" sz="1000" b="1" i="0" u="none" baseline="0">
              <a:solidFill>
                <a:srgbClr val="008000"/>
              </a:solidFill>
              <a:latin typeface="Arial"/>
              <a:ea typeface="Arial"/>
              <a:cs typeface="Arial"/>
            </a:rPr>
            <a:t>Matières consommées*/hab. : 11,2 t/hab en 2015</a:t>
          </a:r>
        </a:p>
      </cdr:txBody>
    </cdr:sp>
  </cdr:relSizeAnchor>
  <cdr:relSizeAnchor xmlns:cdr="http://schemas.openxmlformats.org/drawingml/2006/chartDrawing">
    <cdr:from>
      <cdr:x>0.6205</cdr:x>
      <cdr:y>0.15625</cdr:y>
    </cdr:from>
    <cdr:to>
      <cdr:x>0.97375</cdr:x>
      <cdr:y>0.2215</cdr:y>
    </cdr:to>
    <cdr:sp>
      <cdr:nvSpPr>
        <cdr:cNvPr id="3" name="Text Box 3"/>
        <cdr:cNvSpPr txBox="1">
          <a:spLocks noChangeArrowheads="1"/>
        </cdr:cNvSpPr>
      </cdr:nvSpPr>
      <cdr:spPr>
        <a:xfrm>
          <a:off x="5734050" y="895350"/>
          <a:ext cx="3267075" cy="371475"/>
        </a:xfrm>
        <a:prstGeom prst="rect">
          <a:avLst/>
        </a:prstGeom>
        <a:noFill/>
        <a:ln w="9525" cmpd="sng">
          <a:noFill/>
        </a:ln>
      </cdr:spPr>
      <cdr:txBody>
        <a:bodyPr vertOverflow="clip" wrap="square" lIns="0" tIns="22860" rIns="27432" bIns="0"/>
        <a:p>
          <a:pPr algn="r">
            <a:defRPr/>
          </a:pPr>
          <a:r>
            <a:rPr lang="en-US" cap="none" sz="1000" b="1" i="0" u="none" baseline="0">
              <a:solidFill>
                <a:srgbClr val="FF0000"/>
              </a:solidFill>
              <a:latin typeface="Arial"/>
              <a:ea typeface="Arial"/>
              <a:cs typeface="Arial"/>
            </a:rPr>
            <a:t>Productivité matières** (PIB/DMC) : 2,94 €/kg en 2015</a:t>
          </a:r>
        </a:p>
      </cdr:txBody>
    </cdr:sp>
  </cdr:relSizeAnchor>
  <cdr:relSizeAnchor xmlns:cdr="http://schemas.openxmlformats.org/drawingml/2006/chartDrawing">
    <cdr:from>
      <cdr:x>0</cdr:x>
      <cdr:y>0.0065</cdr:y>
    </cdr:from>
    <cdr:to>
      <cdr:x>1</cdr:x>
      <cdr:y>0.111</cdr:y>
    </cdr:to>
    <cdr:sp>
      <cdr:nvSpPr>
        <cdr:cNvPr id="4" name="ZoneTexte 1"/>
        <cdr:cNvSpPr txBox="1">
          <a:spLocks noChangeArrowheads="1"/>
        </cdr:cNvSpPr>
      </cdr:nvSpPr>
      <cdr:spPr>
        <a:xfrm>
          <a:off x="0" y="28575"/>
          <a:ext cx="9248775" cy="600075"/>
        </a:xfrm>
        <a:prstGeom prst="rect">
          <a:avLst/>
        </a:prstGeom>
        <a:noFill/>
        <a:ln w="9525" cmpd="sng">
          <a:noFill/>
        </a:ln>
      </cdr:spPr>
      <cdr:txBody>
        <a:bodyPr vertOverflow="clip" wrap="square" anchor="ctr"/>
        <a:p>
          <a:pPr algn="ctr">
            <a:defRPr/>
          </a:pPr>
          <a:r>
            <a:rPr lang="en-US" cap="none" sz="1600" b="1" i="0" u="none" baseline="0">
              <a:solidFill>
                <a:srgbClr val="000000"/>
              </a:solidFill>
              <a:latin typeface="Arial"/>
              <a:ea typeface="Arial"/>
              <a:cs typeface="Arial"/>
            </a:rPr>
            <a:t>Évolution de</a:t>
          </a:r>
          <a:r>
            <a:rPr lang="en-US" cap="none" sz="1600" b="1" i="0" u="none" baseline="0">
              <a:solidFill>
                <a:srgbClr val="000000"/>
              </a:solidFill>
              <a:latin typeface="Arial"/>
              <a:ea typeface="Arial"/>
              <a:cs typeface="Arial"/>
            </a:rPr>
            <a:t> la consommation de</a:t>
          </a:r>
          <a:r>
            <a:rPr lang="en-US" cap="none" sz="1600" b="1" i="0" u="none" baseline="0">
              <a:solidFill>
                <a:srgbClr val="000000"/>
              </a:solidFill>
              <a:latin typeface="Arial"/>
              <a:ea typeface="Arial"/>
              <a:cs typeface="Arial"/>
            </a:rPr>
            <a:t> matières et de la productivité matières de l’économie française </a:t>
          </a:r>
        </a:p>
      </cdr:txBody>
    </cdr:sp>
  </cdr:relSizeAnchor>
  <cdr:relSizeAnchor xmlns:cdr="http://schemas.openxmlformats.org/drawingml/2006/chartDrawing">
    <cdr:from>
      <cdr:x>0</cdr:x>
      <cdr:y>0.8315</cdr:y>
    </cdr:from>
    <cdr:to>
      <cdr:x>0.99775</cdr:x>
      <cdr:y>1</cdr:y>
    </cdr:to>
    <cdr:sp>
      <cdr:nvSpPr>
        <cdr:cNvPr id="5" name="ZoneTexte 2"/>
        <cdr:cNvSpPr txBox="1">
          <a:spLocks noChangeArrowheads="1"/>
        </cdr:cNvSpPr>
      </cdr:nvSpPr>
      <cdr:spPr>
        <a:xfrm>
          <a:off x="0" y="4781550"/>
          <a:ext cx="9229725" cy="971550"/>
        </a:xfrm>
        <a:prstGeom prst="rect">
          <a:avLst/>
        </a:prstGeom>
        <a:noFill/>
        <a:ln w="9525" cmpd="sng">
          <a:noFill/>
        </a:ln>
      </cdr:spPr>
      <cdr:txBody>
        <a:bodyPr vertOverflow="clip" wrap="square" anchor="ctr"/>
        <a:p>
          <a:pPr algn="l">
            <a:defRPr/>
          </a:pPr>
          <a:r>
            <a:rPr lang="en-US" cap="none" sz="1000" b="1" i="0" u="none" baseline="0">
              <a:solidFill>
                <a:srgbClr val="000000"/>
              </a:solidFill>
              <a:latin typeface="Arial"/>
              <a:ea typeface="Arial"/>
              <a:cs typeface="Arial"/>
            </a:rPr>
            <a:t>Notes</a:t>
          </a:r>
          <a:r>
            <a:rPr lang="en-US" cap="none" sz="1000" b="0" i="0" u="none" baseline="0">
              <a:solidFill>
                <a:srgbClr val="000000"/>
              </a:solidFill>
              <a:latin typeface="Arial"/>
              <a:ea typeface="Arial"/>
              <a:cs typeface="Arial"/>
            </a:rPr>
            <a:t> : * </a:t>
          </a:r>
          <a:r>
            <a:rPr lang="en-US" cap="none" sz="1000" b="0" i="0" u="none" baseline="0">
              <a:solidFill>
                <a:srgbClr val="000000"/>
              </a:solidFill>
              <a:latin typeface="Arial"/>
              <a:ea typeface="Arial"/>
              <a:cs typeface="Arial"/>
            </a:rPr>
            <a:t>la consommation intérieure apparente de matières agrège, en tonnes, les combustibles fossiles, les produits minéraux et agricoles, extraits du territoire national (métropole et DOM) ou importés sous forme de matières premières ou de produits finis, moins les exportations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volume,</a:t>
          </a:r>
          <a:r>
            <a:rPr lang="en-US" cap="none" sz="1000" b="0" i="0" u="none" baseline="0">
              <a:solidFill>
                <a:srgbClr val="000000"/>
              </a:solidFill>
              <a:latin typeface="Arial"/>
              <a:ea typeface="Arial"/>
              <a:cs typeface="Arial"/>
            </a:rPr>
            <a:t> prix chaînés base 2010.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Sources</a:t>
          </a:r>
          <a:r>
            <a:rPr lang="en-US" cap="none" sz="1000" b="0" i="0" u="none" baseline="0">
              <a:solidFill>
                <a:srgbClr val="000000"/>
              </a:solidFill>
              <a:latin typeface="Arial"/>
              <a:ea typeface="Arial"/>
              <a:cs typeface="Arial"/>
            </a:rPr>
            <a:t> : Agreste ; douanes françaises ; Insee ; SDES ; SSP ; Unicem. Traitements : SDES, 2018</a:t>
          </a:r>
        </a:p>
      </cdr:txBody>
    </cdr:sp>
  </cdr:relSizeAnchor>
  <cdr:relSizeAnchor xmlns:cdr="http://schemas.openxmlformats.org/drawingml/2006/chartDrawing">
    <cdr:from>
      <cdr:x>0.00375</cdr:x>
      <cdr:y>0.106</cdr:y>
    </cdr:from>
    <cdr:to>
      <cdr:x>0.033</cdr:x>
      <cdr:y>0.5725</cdr:y>
    </cdr:to>
    <cdr:sp>
      <cdr:nvSpPr>
        <cdr:cNvPr id="6" name="ZoneTexte 3"/>
        <cdr:cNvSpPr txBox="1">
          <a:spLocks noChangeArrowheads="1"/>
        </cdr:cNvSpPr>
      </cdr:nvSpPr>
      <cdr:spPr>
        <a:xfrm rot="16200000">
          <a:off x="28575" y="609600"/>
          <a:ext cx="266700" cy="2686050"/>
        </a:xfrm>
        <a:prstGeom prst="rect">
          <a:avLst/>
        </a:prstGeom>
        <a:noFill/>
        <a:ln w="9525" cmpd="sng">
          <a:noFill/>
        </a:ln>
      </cdr:spPr>
      <cdr:txBody>
        <a:bodyPr vertOverflow="clip" wrap="square"/>
        <a:p>
          <a:pPr algn="r">
            <a:defRPr/>
          </a:pPr>
          <a:r>
            <a:rPr lang="en-US" cap="none" sz="1400" b="0" i="0" u="none" baseline="0">
              <a:solidFill>
                <a:srgbClr val="000000"/>
              </a:solidFill>
              <a:latin typeface="Arial"/>
              <a:ea typeface="Arial"/>
              <a:cs typeface="Arial"/>
            </a:rPr>
            <a:t>En indice base 100 en 1990</a:t>
          </a:r>
        </a:p>
      </cdr:txBody>
    </cdr:sp>
  </cdr:relSizeAnchor>
  <cdr:relSizeAnchor xmlns:cdr="http://schemas.openxmlformats.org/drawingml/2006/chartDrawing">
    <cdr:from>
      <cdr:x>0.01125</cdr:x>
      <cdr:y>0.005</cdr:y>
    </cdr:from>
    <cdr:to>
      <cdr:x>0.9885</cdr:x>
      <cdr:y>0.1075</cdr:y>
    </cdr:to>
    <cdr:sp>
      <cdr:nvSpPr>
        <cdr:cNvPr id="7" name="Rectangle 4"/>
        <cdr:cNvSpPr>
          <a:spLocks/>
        </cdr:cNvSpPr>
      </cdr:nvSpPr>
      <cdr:spPr>
        <a:xfrm>
          <a:off x="95250" y="28575"/>
          <a:ext cx="9039225" cy="590550"/>
        </a:xfrm>
        <a:prstGeom prst="rect">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53100"/>
    <xdr:graphicFrame>
      <xdr:nvGraphicFramePr>
        <xdr:cNvPr id="1" name="Shape 1025"/>
        <xdr:cNvGraphicFramePr/>
      </xdr:nvGraphicFramePr>
      <xdr:xfrm>
        <a:off x="0" y="0"/>
        <a:ext cx="924877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9"/>
  <sheetViews>
    <sheetView showGridLines="0" zoomScalePageLayoutView="0" workbookViewId="0" topLeftCell="A1">
      <selection activeCell="A37" sqref="A37"/>
    </sheetView>
  </sheetViews>
  <sheetFormatPr defaultColWidth="11.421875" defaultRowHeight="12.75" outlineLevelCol="1"/>
  <cols>
    <col min="1" max="1" width="40.421875" style="1" customWidth="1"/>
    <col min="2" max="2" width="8.7109375" style="1" customWidth="1"/>
    <col min="3" max="6" width="8.7109375" style="1" customWidth="1" outlineLevel="1"/>
    <col min="7" max="7" width="8.7109375" style="1" customWidth="1"/>
    <col min="8" max="11" width="8.7109375" style="1" customWidth="1" outlineLevel="1"/>
    <col min="12" max="12" width="7.8515625" style="1" customWidth="1"/>
    <col min="13" max="13" width="7.7109375" style="1" customWidth="1"/>
    <col min="14" max="14" width="7.57421875" style="1" customWidth="1"/>
    <col min="15" max="15" width="7.7109375" style="1" customWidth="1"/>
    <col min="16" max="17" width="8.00390625" style="1" customWidth="1"/>
    <col min="18" max="18" width="7.7109375" style="1" customWidth="1"/>
    <col min="19" max="19" width="7.57421875" style="1" customWidth="1"/>
    <col min="20" max="21" width="8.00390625" style="1" customWidth="1"/>
    <col min="22" max="22" width="8.28125" style="1" customWidth="1"/>
    <col min="23" max="23" width="8.57421875" style="1" customWidth="1"/>
    <col min="24" max="24" width="7.140625" style="1" customWidth="1"/>
    <col min="25" max="26" width="8.00390625" style="1" customWidth="1"/>
    <col min="27" max="27" width="8.7109375" style="1" customWidth="1"/>
    <col min="28" max="16384" width="11.421875" style="1" customWidth="1"/>
  </cols>
  <sheetData>
    <row r="1" spans="1:27" ht="18">
      <c r="A1" s="14" t="s">
        <v>8</v>
      </c>
      <c r="Z1" s="15"/>
      <c r="AA1" s="15"/>
    </row>
    <row r="2" spans="1:27" ht="18">
      <c r="A2" s="14" t="s">
        <v>9</v>
      </c>
      <c r="Z2" s="15"/>
      <c r="AA2" s="15"/>
    </row>
    <row r="3" s="2" customFormat="1" ht="12.75">
      <c r="A3" s="6"/>
    </row>
    <row r="4" spans="2:27" s="2" customFormat="1" ht="18" customHeight="1">
      <c r="B4" s="18">
        <v>1990</v>
      </c>
      <c r="C4" s="18">
        <v>1991</v>
      </c>
      <c r="D4" s="18">
        <v>1992</v>
      </c>
      <c r="E4" s="18">
        <v>1993</v>
      </c>
      <c r="F4" s="18">
        <v>1994</v>
      </c>
      <c r="G4" s="18">
        <v>1995</v>
      </c>
      <c r="H4" s="18">
        <v>1996</v>
      </c>
      <c r="I4" s="18">
        <v>1997</v>
      </c>
      <c r="J4" s="18">
        <v>1998</v>
      </c>
      <c r="K4" s="18">
        <v>1999</v>
      </c>
      <c r="L4" s="18">
        <v>2000</v>
      </c>
      <c r="M4" s="18">
        <v>2001</v>
      </c>
      <c r="N4" s="18">
        <v>2002</v>
      </c>
      <c r="O4" s="18">
        <v>2003</v>
      </c>
      <c r="P4" s="18">
        <v>2004</v>
      </c>
      <c r="Q4" s="18">
        <v>2005</v>
      </c>
      <c r="R4" s="18">
        <v>2006</v>
      </c>
      <c r="S4" s="18">
        <v>2007</v>
      </c>
      <c r="T4" s="18">
        <v>2008</v>
      </c>
      <c r="U4" s="18">
        <v>2009</v>
      </c>
      <c r="V4" s="18">
        <v>2010</v>
      </c>
      <c r="W4" s="18">
        <v>2011</v>
      </c>
      <c r="X4" s="18">
        <v>2012</v>
      </c>
      <c r="Y4" s="18">
        <v>2013</v>
      </c>
      <c r="Z4" s="18">
        <v>2014</v>
      </c>
      <c r="AA4" s="18">
        <v>2015</v>
      </c>
    </row>
    <row r="5" spans="1:28" s="2" customFormat="1" ht="30" customHeight="1">
      <c r="A5" s="19" t="s">
        <v>2</v>
      </c>
      <c r="B5" s="9">
        <v>1058.626781</v>
      </c>
      <c r="C5" s="9">
        <v>1097.1117</v>
      </c>
      <c r="D5" s="9">
        <v>1136.841288</v>
      </c>
      <c r="E5" s="9">
        <v>1148.4043880000004</v>
      </c>
      <c r="F5" s="9">
        <v>1186.344633</v>
      </c>
      <c r="G5" s="9">
        <v>1224.9670740000001</v>
      </c>
      <c r="H5" s="9">
        <v>1258.950137</v>
      </c>
      <c r="I5" s="9">
        <v>1299.7386739999997</v>
      </c>
      <c r="J5" s="9">
        <v>1358.7756000000004</v>
      </c>
      <c r="K5" s="9">
        <v>1408.159394</v>
      </c>
      <c r="L5" s="9">
        <v>1485.3031020000003</v>
      </c>
      <c r="M5" s="9">
        <v>1544.6293429999996</v>
      </c>
      <c r="N5" s="9">
        <v>1594.258703</v>
      </c>
      <c r="O5" s="9">
        <v>1637.438302</v>
      </c>
      <c r="P5" s="9">
        <v>1710.759575</v>
      </c>
      <c r="Q5" s="9">
        <v>1771.978364</v>
      </c>
      <c r="R5" s="9">
        <v>1853.266607</v>
      </c>
      <c r="S5" s="9">
        <v>1945.669642</v>
      </c>
      <c r="T5" s="9">
        <v>1995.849764</v>
      </c>
      <c r="U5" s="9">
        <v>1939.017</v>
      </c>
      <c r="V5" s="9">
        <v>1998.4810000000002</v>
      </c>
      <c r="W5" s="9">
        <v>2059.2839999999997</v>
      </c>
      <c r="X5" s="9">
        <v>2086.929</v>
      </c>
      <c r="Y5" s="9">
        <v>2115.2561</v>
      </c>
      <c r="Z5" s="10">
        <v>2147.609</v>
      </c>
      <c r="AA5" s="10">
        <v>2194.243</v>
      </c>
      <c r="AB5" s="2">
        <v>2228.8567800000005</v>
      </c>
    </row>
    <row r="6" spans="1:28" s="2" customFormat="1" ht="30" customHeight="1">
      <c r="A6" s="19" t="s">
        <v>0</v>
      </c>
      <c r="B6" s="4">
        <v>828.7202710738729</v>
      </c>
      <c r="C6" s="4">
        <v>847.2468660947641</v>
      </c>
      <c r="D6" s="4">
        <v>830.9139289810469</v>
      </c>
      <c r="E6" s="4">
        <v>765.3088421660843</v>
      </c>
      <c r="F6" s="4">
        <v>803.894705439158</v>
      </c>
      <c r="G6" s="4">
        <v>796.970015665828</v>
      </c>
      <c r="H6" s="4">
        <v>775.0952459082096</v>
      </c>
      <c r="I6" s="4">
        <v>791.778039917953</v>
      </c>
      <c r="J6" s="4">
        <v>816.2928345814036</v>
      </c>
      <c r="K6" s="4">
        <v>841.3369241780392</v>
      </c>
      <c r="L6" s="4">
        <v>881.82587144165</v>
      </c>
      <c r="M6" s="4">
        <v>848.1743874071582</v>
      </c>
      <c r="N6" s="4">
        <v>853.3127183016596</v>
      </c>
      <c r="O6" s="4">
        <v>802.048907580131</v>
      </c>
      <c r="P6" s="4">
        <v>882.9080612639626</v>
      </c>
      <c r="Q6" s="4">
        <v>855.2941471207648</v>
      </c>
      <c r="R6" s="4">
        <v>874.2721897971373</v>
      </c>
      <c r="S6" s="4">
        <v>910.8854171755934</v>
      </c>
      <c r="T6" s="4">
        <v>890.8869154827225</v>
      </c>
      <c r="U6" s="4">
        <v>796.7307980667744</v>
      </c>
      <c r="V6" s="4">
        <v>781.1412312399133</v>
      </c>
      <c r="W6" s="4">
        <v>804.5854597397082</v>
      </c>
      <c r="X6" s="4">
        <v>781.8710801987278</v>
      </c>
      <c r="Y6" s="4">
        <v>783.6</v>
      </c>
      <c r="Z6" s="12">
        <v>774.2</v>
      </c>
      <c r="AA6" s="12">
        <v>746.1</v>
      </c>
      <c r="AB6" s="2">
        <f>(S6-AA6)/S6*100</f>
        <v>18.09068561955332</v>
      </c>
    </row>
    <row r="7" spans="1:27" s="2" customFormat="1" ht="30" customHeight="1">
      <c r="A7" s="19" t="s">
        <v>1</v>
      </c>
      <c r="B7" s="5">
        <v>14.289167203217884</v>
      </c>
      <c r="C7" s="5">
        <v>14.537489765505246</v>
      </c>
      <c r="D7" s="5">
        <v>14.186381772695817</v>
      </c>
      <c r="E7" s="5">
        <v>13.003955960004289</v>
      </c>
      <c r="F7" s="5">
        <v>13.60916975678156</v>
      </c>
      <c r="G7" s="5">
        <v>13.444032700049933</v>
      </c>
      <c r="H7" s="5">
        <v>13.029567211272232</v>
      </c>
      <c r="I7" s="5">
        <v>13.264574091376236</v>
      </c>
      <c r="J7" s="5">
        <v>13.627741794604265</v>
      </c>
      <c r="K7" s="5">
        <v>13.99367317097536</v>
      </c>
      <c r="L7" s="5">
        <v>14.573671008643462</v>
      </c>
      <c r="M7" s="5">
        <v>13.917866150572463</v>
      </c>
      <c r="N7" s="5">
        <v>13.900981432482844</v>
      </c>
      <c r="O7" s="5">
        <v>12.973093271016642</v>
      </c>
      <c r="P7" s="5">
        <v>14.183020062596887</v>
      </c>
      <c r="Q7" s="5">
        <v>13.634414561456166</v>
      </c>
      <c r="R7" s="5">
        <v>13.836460148312916</v>
      </c>
      <c r="S7" s="5">
        <v>14.32194237476973</v>
      </c>
      <c r="T7" s="5">
        <v>13.928408733128324</v>
      </c>
      <c r="U7" s="5">
        <v>12.38996956770948</v>
      </c>
      <c r="V7" s="5">
        <v>12.089548058476542</v>
      </c>
      <c r="W7" s="5">
        <v>12.390933783533717</v>
      </c>
      <c r="X7" s="5">
        <v>11.984307291130893</v>
      </c>
      <c r="Y7" s="5">
        <v>11.951542990566457</v>
      </c>
      <c r="Z7" s="10">
        <v>11.707301553035098</v>
      </c>
      <c r="AA7" s="10">
        <v>11.232961704122042</v>
      </c>
    </row>
    <row r="8" spans="1:28" s="2" customFormat="1" ht="30" customHeight="1">
      <c r="A8" s="19" t="s">
        <v>4</v>
      </c>
      <c r="B8" s="3">
        <v>1.2774235383770802</v>
      </c>
      <c r="C8" s="3">
        <v>1.2949138484948832</v>
      </c>
      <c r="D8" s="3">
        <v>1.3681817675076324</v>
      </c>
      <c r="E8" s="3">
        <v>1.5005764009594158</v>
      </c>
      <c r="F8" s="3">
        <v>1.4757462948482962</v>
      </c>
      <c r="G8" s="3">
        <v>1.5370303147184305</v>
      </c>
      <c r="H8" s="3">
        <v>1.624252172421518</v>
      </c>
      <c r="I8" s="3">
        <v>1.641544231429661</v>
      </c>
      <c r="J8" s="3">
        <v>1.6645688194687915</v>
      </c>
      <c r="K8" s="3">
        <v>1.673716383452122</v>
      </c>
      <c r="L8" s="3">
        <v>1.6843496546225818</v>
      </c>
      <c r="M8" s="3">
        <v>1.8211223610770444</v>
      </c>
      <c r="N8" s="3">
        <v>1.8683170528303366</v>
      </c>
      <c r="O8" s="3">
        <v>2.0415691443808957</v>
      </c>
      <c r="P8" s="3">
        <v>1.9376418112559683</v>
      </c>
      <c r="Q8" s="3">
        <v>2.0717765577668596</v>
      </c>
      <c r="R8" s="3">
        <v>2.1197821783968958</v>
      </c>
      <c r="S8" s="3">
        <v>2.1360201901497002</v>
      </c>
      <c r="T8" s="3">
        <v>2.240295293728227</v>
      </c>
      <c r="U8" s="3">
        <v>2.4337166389261258</v>
      </c>
      <c r="V8" s="3">
        <v>2.5584118723675506</v>
      </c>
      <c r="W8" s="3">
        <v>2.5594347686399894</v>
      </c>
      <c r="X8" s="3">
        <v>2.669147194278584</v>
      </c>
      <c r="Y8" s="3">
        <v>2.6994079887697806</v>
      </c>
      <c r="Z8" s="11">
        <v>2.773971841901317</v>
      </c>
      <c r="AA8" s="11">
        <v>2.940950274762096</v>
      </c>
      <c r="AB8" s="2">
        <f>(AA8-S8)/S8*100</f>
        <v>37.683636527610886</v>
      </c>
    </row>
    <row r="9" spans="1:21" s="2" customFormat="1" ht="18" customHeight="1">
      <c r="A9" s="24" t="s">
        <v>6</v>
      </c>
      <c r="B9" s="25"/>
      <c r="C9" s="25"/>
      <c r="D9" s="25"/>
      <c r="E9" s="25"/>
      <c r="F9" s="25"/>
      <c r="G9" s="25"/>
      <c r="H9" s="25"/>
      <c r="I9" s="25"/>
      <c r="J9" s="25"/>
      <c r="K9" s="25"/>
      <c r="L9" s="25"/>
      <c r="M9" s="25"/>
      <c r="N9" s="25"/>
      <c r="O9" s="25"/>
      <c r="P9" s="25"/>
      <c r="Q9" s="25"/>
      <c r="R9" s="25"/>
      <c r="S9" s="25"/>
      <c r="T9" s="25"/>
      <c r="U9" s="25"/>
    </row>
    <row r="10" spans="2:19" s="2" customFormat="1" ht="18" customHeight="1">
      <c r="B10" s="6"/>
      <c r="C10" s="6"/>
      <c r="D10" s="6"/>
      <c r="E10" s="6"/>
      <c r="F10" s="6"/>
      <c r="G10" s="6"/>
      <c r="H10" s="6"/>
      <c r="I10" s="6"/>
      <c r="J10" s="6"/>
      <c r="K10" s="6"/>
      <c r="L10" s="6"/>
      <c r="M10" s="6"/>
      <c r="N10" s="6"/>
      <c r="O10" s="6"/>
      <c r="P10" s="6"/>
      <c r="Q10" s="6"/>
      <c r="R10" s="6"/>
      <c r="S10" s="6"/>
    </row>
    <row r="11" spans="1:27" s="2" customFormat="1" ht="18" customHeight="1">
      <c r="A11" s="16" t="s">
        <v>7</v>
      </c>
      <c r="B11" s="21">
        <v>1990</v>
      </c>
      <c r="C11" s="21">
        <f>B11+1</f>
        <v>1991</v>
      </c>
      <c r="D11" s="21">
        <f>C11+1</f>
        <v>1992</v>
      </c>
      <c r="E11" s="21">
        <f aca="true" t="shared" si="0" ref="E11:AA11">D11+1</f>
        <v>1993</v>
      </c>
      <c r="F11" s="21">
        <f t="shared" si="0"/>
        <v>1994</v>
      </c>
      <c r="G11" s="21">
        <f t="shared" si="0"/>
        <v>1995</v>
      </c>
      <c r="H11" s="21">
        <f t="shared" si="0"/>
        <v>1996</v>
      </c>
      <c r="I11" s="21">
        <f t="shared" si="0"/>
        <v>1997</v>
      </c>
      <c r="J11" s="21">
        <f t="shared" si="0"/>
        <v>1998</v>
      </c>
      <c r="K11" s="21">
        <f t="shared" si="0"/>
        <v>1999</v>
      </c>
      <c r="L11" s="21">
        <f t="shared" si="0"/>
        <v>2000</v>
      </c>
      <c r="M11" s="21">
        <f t="shared" si="0"/>
        <v>2001</v>
      </c>
      <c r="N11" s="21">
        <f t="shared" si="0"/>
        <v>2002</v>
      </c>
      <c r="O11" s="21">
        <f t="shared" si="0"/>
        <v>2003</v>
      </c>
      <c r="P11" s="21">
        <f t="shared" si="0"/>
        <v>2004</v>
      </c>
      <c r="Q11" s="21">
        <f t="shared" si="0"/>
        <v>2005</v>
      </c>
      <c r="R11" s="21">
        <f t="shared" si="0"/>
        <v>2006</v>
      </c>
      <c r="S11" s="21">
        <f t="shared" si="0"/>
        <v>2007</v>
      </c>
      <c r="T11" s="21">
        <f t="shared" si="0"/>
        <v>2008</v>
      </c>
      <c r="U11" s="21">
        <f t="shared" si="0"/>
        <v>2009</v>
      </c>
      <c r="V11" s="21">
        <f t="shared" si="0"/>
        <v>2010</v>
      </c>
      <c r="W11" s="21">
        <f t="shared" si="0"/>
        <v>2011</v>
      </c>
      <c r="X11" s="21">
        <f t="shared" si="0"/>
        <v>2012</v>
      </c>
      <c r="Y11" s="21">
        <f t="shared" si="0"/>
        <v>2013</v>
      </c>
      <c r="Z11" s="21">
        <f t="shared" si="0"/>
        <v>2014</v>
      </c>
      <c r="AA11" s="21">
        <f t="shared" si="0"/>
        <v>2015</v>
      </c>
    </row>
    <row r="12" spans="1:27" s="2" customFormat="1" ht="36.75" customHeight="1">
      <c r="A12" s="20" t="str">
        <f>A6</f>
        <v>Consommation intérieure de matières (DMC, Mt)</v>
      </c>
      <c r="B12" s="17">
        <f>B6/$B6*100</f>
        <v>100</v>
      </c>
      <c r="C12" s="17">
        <f aca="true" t="shared" si="1" ref="C12:AA12">C6/$B6*100</f>
        <v>102.23556677295753</v>
      </c>
      <c r="D12" s="17">
        <f t="shared" si="1"/>
        <v>100.26470426556978</v>
      </c>
      <c r="E12" s="17">
        <f t="shared" si="1"/>
        <v>92.34827104861104</v>
      </c>
      <c r="F12" s="17">
        <f t="shared" si="1"/>
        <v>97.00434917531999</v>
      </c>
      <c r="G12" s="17">
        <f t="shared" si="1"/>
        <v>96.16876085739977</v>
      </c>
      <c r="H12" s="17">
        <f t="shared" si="1"/>
        <v>93.52917660670047</v>
      </c>
      <c r="I12" s="17">
        <f t="shared" si="1"/>
        <v>95.5422556385583</v>
      </c>
      <c r="J12" s="17">
        <f t="shared" si="1"/>
        <v>98.50040635830403</v>
      </c>
      <c r="K12" s="17">
        <f t="shared" si="1"/>
        <v>101.52242602776174</v>
      </c>
      <c r="L12" s="17">
        <f t="shared" si="1"/>
        <v>106.40814545286332</v>
      </c>
      <c r="M12" s="17">
        <f t="shared" si="1"/>
        <v>102.34748889490493</v>
      </c>
      <c r="N12" s="17">
        <f t="shared" si="1"/>
        <v>102.96752089772335</v>
      </c>
      <c r="O12" s="17">
        <f t="shared" si="1"/>
        <v>96.78162047862294</v>
      </c>
      <c r="P12" s="17">
        <f t="shared" si="1"/>
        <v>106.53873111126775</v>
      </c>
      <c r="Q12" s="17">
        <f t="shared" si="1"/>
        <v>103.20661590821918</v>
      </c>
      <c r="R12" s="17">
        <f t="shared" si="1"/>
        <v>105.49665795724259</v>
      </c>
      <c r="S12" s="17">
        <f t="shared" si="1"/>
        <v>109.91470209788028</v>
      </c>
      <c r="T12" s="17">
        <f t="shared" si="1"/>
        <v>107.50152332201223</v>
      </c>
      <c r="U12" s="17">
        <f t="shared" si="1"/>
        <v>96.13989495325775</v>
      </c>
      <c r="V12" s="17">
        <f t="shared" si="1"/>
        <v>94.25873343579423</v>
      </c>
      <c r="W12" s="17">
        <f t="shared" si="1"/>
        <v>97.08770110053054</v>
      </c>
      <c r="X12" s="17">
        <f t="shared" si="1"/>
        <v>94.34680283439465</v>
      </c>
      <c r="Y12" s="17">
        <f t="shared" si="1"/>
        <v>94.5554280921106</v>
      </c>
      <c r="Z12" s="17">
        <f t="shared" si="1"/>
        <v>93.42114909253705</v>
      </c>
      <c r="AA12" s="17">
        <f t="shared" si="1"/>
        <v>90.03037889168418</v>
      </c>
    </row>
    <row r="13" spans="1:27" s="2" customFormat="1" ht="36.75" customHeight="1">
      <c r="A13" s="20" t="str">
        <f>A7</f>
        <v>Consommation intérieure de matières par personne (DMC/population, t/habitant)</v>
      </c>
      <c r="B13" s="17">
        <f>B7/$B7*100</f>
        <v>100</v>
      </c>
      <c r="C13" s="17">
        <f aca="true" t="shared" si="2" ref="C13:AA13">C7/$B7*100</f>
        <v>101.73783789324993</v>
      </c>
      <c r="D13" s="17">
        <f t="shared" si="2"/>
        <v>99.28067585003191</v>
      </c>
      <c r="E13" s="17">
        <f t="shared" si="2"/>
        <v>91.00569525896395</v>
      </c>
      <c r="F13" s="17">
        <f t="shared" si="2"/>
        <v>95.24116810472208</v>
      </c>
      <c r="G13" s="17">
        <f t="shared" si="2"/>
        <v>94.08548804035529</v>
      </c>
      <c r="H13" s="17">
        <f t="shared" si="2"/>
        <v>91.18493069587713</v>
      </c>
      <c r="I13" s="17">
        <f t="shared" si="2"/>
        <v>92.829581337596</v>
      </c>
      <c r="J13" s="17">
        <f t="shared" si="2"/>
        <v>95.37114095449407</v>
      </c>
      <c r="K13" s="17">
        <f t="shared" si="2"/>
        <v>97.93204160858318</v>
      </c>
      <c r="L13" s="17">
        <f t="shared" si="2"/>
        <v>101.99104539389468</v>
      </c>
      <c r="M13" s="17">
        <f t="shared" si="2"/>
        <v>97.40152069490932</v>
      </c>
      <c r="N13" s="17">
        <f t="shared" si="2"/>
        <v>97.28335622913265</v>
      </c>
      <c r="O13" s="17">
        <f t="shared" si="2"/>
        <v>90.7897086409286</v>
      </c>
      <c r="P13" s="17">
        <f t="shared" si="2"/>
        <v>99.25714956574171</v>
      </c>
      <c r="Q13" s="17">
        <f t="shared" si="2"/>
        <v>95.41783903533391</v>
      </c>
      <c r="R13" s="17">
        <f t="shared" si="2"/>
        <v>96.83181637903279</v>
      </c>
      <c r="S13" s="17">
        <f t="shared" si="2"/>
        <v>100.22937076098084</v>
      </c>
      <c r="T13" s="17">
        <f t="shared" si="2"/>
        <v>97.47530093980342</v>
      </c>
      <c r="U13" s="17">
        <f t="shared" si="2"/>
        <v>86.70882908361021</v>
      </c>
      <c r="V13" s="17">
        <f t="shared" si="2"/>
        <v>84.60638668818996</v>
      </c>
      <c r="W13" s="17">
        <f t="shared" si="2"/>
        <v>86.71557696338881</v>
      </c>
      <c r="X13" s="17">
        <f t="shared" si="2"/>
        <v>83.86987933370993</v>
      </c>
      <c r="Y13" s="17">
        <f t="shared" si="2"/>
        <v>83.64058465125245</v>
      </c>
      <c r="Z13" s="17">
        <f t="shared" si="2"/>
        <v>81.93130772798742</v>
      </c>
      <c r="AA13" s="17">
        <f t="shared" si="2"/>
        <v>78.61173114128309</v>
      </c>
    </row>
    <row r="14" spans="1:27" s="2" customFormat="1" ht="36.75" customHeight="1">
      <c r="A14" s="20" t="str">
        <f>A8</f>
        <v>Productivité matières (PIB/DMC, en €/kg)</v>
      </c>
      <c r="B14" s="17">
        <f>B8/$B8*100</f>
        <v>100</v>
      </c>
      <c r="C14" s="17">
        <f aca="true" t="shared" si="3" ref="C14:AA14">C8/$B8*100</f>
        <v>101.36918645949046</v>
      </c>
      <c r="D14" s="17">
        <f t="shared" si="3"/>
        <v>107.10478759815693</v>
      </c>
      <c r="E14" s="17">
        <f t="shared" si="3"/>
        <v>117.46898001158199</v>
      </c>
      <c r="F14" s="17">
        <f t="shared" si="3"/>
        <v>115.52521544445453</v>
      </c>
      <c r="G14" s="17">
        <f t="shared" si="3"/>
        <v>120.32268613675079</v>
      </c>
      <c r="H14" s="17">
        <f t="shared" si="3"/>
        <v>127.15063748434375</v>
      </c>
      <c r="I14" s="17">
        <f t="shared" si="3"/>
        <v>128.5043043370864</v>
      </c>
      <c r="J14" s="17">
        <f t="shared" si="3"/>
        <v>130.30672830591217</v>
      </c>
      <c r="K14" s="17">
        <f t="shared" si="3"/>
        <v>131.02282314122044</v>
      </c>
      <c r="L14" s="17">
        <f t="shared" si="3"/>
        <v>131.8552229562394</v>
      </c>
      <c r="M14" s="17">
        <f t="shared" si="3"/>
        <v>142.5621421843153</v>
      </c>
      <c r="N14" s="17">
        <f t="shared" si="3"/>
        <v>146.25666403516917</v>
      </c>
      <c r="O14" s="17">
        <f t="shared" si="3"/>
        <v>159.81928335019055</v>
      </c>
      <c r="P14" s="17">
        <f t="shared" si="3"/>
        <v>151.68358442162975</v>
      </c>
      <c r="Q14" s="17">
        <f t="shared" si="3"/>
        <v>162.1839973607325</v>
      </c>
      <c r="R14" s="17">
        <f t="shared" si="3"/>
        <v>165.9420008096924</v>
      </c>
      <c r="S14" s="17">
        <f t="shared" si="3"/>
        <v>167.21315413237457</v>
      </c>
      <c r="T14" s="17">
        <f t="shared" si="3"/>
        <v>175.37607742647677</v>
      </c>
      <c r="U14" s="17">
        <f t="shared" si="3"/>
        <v>190.51759779047703</v>
      </c>
      <c r="V14" s="17">
        <f t="shared" si="3"/>
        <v>200.2790613689426</v>
      </c>
      <c r="W14" s="17">
        <f t="shared" si="3"/>
        <v>200.35913631994427</v>
      </c>
      <c r="X14" s="17">
        <f t="shared" si="3"/>
        <v>208.94770716920075</v>
      </c>
      <c r="Y14" s="17">
        <f t="shared" si="3"/>
        <v>211.3165999899516</v>
      </c>
      <c r="Z14" s="17">
        <f t="shared" si="3"/>
        <v>217.15365018446008</v>
      </c>
      <c r="AA14" s="17">
        <f t="shared" si="3"/>
        <v>230.22515136197237</v>
      </c>
    </row>
    <row r="15" s="2" customFormat="1" ht="18" customHeight="1"/>
    <row r="16" s="2" customFormat="1" ht="18" customHeight="1">
      <c r="A16" s="13" t="s">
        <v>5</v>
      </c>
    </row>
    <row r="17" s="2" customFormat="1" ht="18" customHeight="1"/>
    <row r="18" spans="1:23" s="2" customFormat="1" ht="71.25" customHeight="1">
      <c r="A18" s="22" t="s">
        <v>3</v>
      </c>
      <c r="B18" s="23"/>
      <c r="C18" s="23"/>
      <c r="D18" s="23"/>
      <c r="E18" s="23"/>
      <c r="F18" s="23"/>
      <c r="G18" s="23"/>
      <c r="H18" s="23"/>
      <c r="I18" s="23"/>
      <c r="J18" s="23"/>
      <c r="K18" s="23"/>
      <c r="L18" s="23"/>
      <c r="M18" s="23"/>
      <c r="N18" s="23"/>
      <c r="O18" s="23"/>
      <c r="P18" s="23"/>
      <c r="Q18" s="23"/>
      <c r="R18" s="23"/>
      <c r="S18" s="23"/>
      <c r="T18" s="23"/>
      <c r="U18" s="23"/>
      <c r="V18" s="8"/>
      <c r="W18" s="8"/>
    </row>
    <row r="19" spans="1:23" s="2" customFormat="1" ht="18" customHeight="1">
      <c r="A19" s="24" t="s">
        <v>10</v>
      </c>
      <c r="B19" s="25"/>
      <c r="C19" s="25"/>
      <c r="D19" s="25"/>
      <c r="E19" s="25"/>
      <c r="F19" s="25"/>
      <c r="G19" s="25"/>
      <c r="H19" s="25"/>
      <c r="I19" s="25"/>
      <c r="J19" s="25"/>
      <c r="K19" s="25"/>
      <c r="L19" s="25"/>
      <c r="M19" s="25"/>
      <c r="N19" s="25"/>
      <c r="O19" s="25"/>
      <c r="P19" s="25"/>
      <c r="Q19" s="25"/>
      <c r="R19" s="25"/>
      <c r="S19" s="25"/>
      <c r="T19" s="25"/>
      <c r="U19" s="25"/>
      <c r="V19" s="7"/>
      <c r="W19" s="7"/>
    </row>
  </sheetData>
  <sheetProtection/>
  <mergeCells count="3">
    <mergeCell ref="A18:U18"/>
    <mergeCell ref="A19:U19"/>
    <mergeCell ref="A9:U9"/>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Consommation intérieure de matières et intensité matières</dc:title>
  <dc:subject>Indicateurs SNTEDD</dc:subject>
  <dc:creator>SDES</dc:creator>
  <cp:keywords>développement durable, écologie</cp:keywords>
  <dc:description/>
  <cp:lastModifiedBy>MEDDE</cp:lastModifiedBy>
  <cp:lastPrinted>2011-03-22T14:59:46Z</cp:lastPrinted>
  <dcterms:created xsi:type="dcterms:W3CDTF">2008-06-13T13:01:02Z</dcterms:created>
  <dcterms:modified xsi:type="dcterms:W3CDTF">2018-09-05T16:14:29Z</dcterms:modified>
  <cp:category/>
  <cp:version/>
  <cp:contentType/>
  <cp:contentStatus/>
</cp:coreProperties>
</file>